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სატენდერო'!$A$1:$F$244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13" l="1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36" i="13" l="1"/>
  <c r="F237" i="13" l="1"/>
  <c r="F238" i="13" s="1"/>
  <c r="F239" i="13" l="1"/>
  <c r="F240" i="13" s="1"/>
  <c r="F242" i="13" l="1"/>
  <c r="F24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<sst xmlns="http://schemas.openxmlformats.org/spreadsheetml/2006/main" count="10315" uniqueCount="1071">
  <si>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</si>
  <si>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</si>
  <si>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</si>
  <si>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</si>
  <si>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</si>
  <si>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</si>
  <si>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</si>
  <si>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</si>
  <si>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</si>
  <si>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</si>
  <si>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</si>
  <si>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</si>
  <si>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</si>
  <si>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</si>
  <si>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</si>
  <si>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</si>
  <si>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</si>
  <si>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</si>
  <si>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</si>
  <si>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</si>
  <si>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</si>
  <si>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</si>
  <si>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</si>
  <si>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</si>
  <si>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</si>
  <si>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</si>
  <si>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</si>
  <si>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</si>
  <si>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</si>
  <si>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</si>
  <si>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</si>
  <si>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</si>
  <si>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</si>
  <si>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</si>
  <si>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</si>
  <si>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</si>
  <si>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</si>
  <si>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</si>
  <si>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</si>
  <si>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</si>
  <si>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</si>
  <si>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</si>
  <si>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</si>
  <si>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</si>
  <si>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</si>
  <si>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</si>
  <si>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</si>
  <si>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</si>
  <si>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</si>
  <si>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</si>
  <si>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</si>
  <si>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</si>
  <si>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</si>
  <si>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</si>
  <si>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</si>
  <si>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</si>
  <si>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</si>
  <si>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</si>
  <si>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</si>
  <si>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</si>
  <si>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</si>
  <si>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</si>
  <si>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</si>
  <si>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</si>
  <si>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</si>
  <si>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</si>
  <si>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</si>
  <si>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</si>
  <si>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</si>
  <si>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</si>
  <si>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</si>
  <si>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</si>
  <si>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</si>
  <si>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</si>
  <si>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</si>
  <si>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</si>
  <si>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</si>
  <si>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</si>
  <si>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</si>
  <si>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</si>
  <si>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</si>
  <si>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</si>
  <si>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</si>
  <si>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</si>
  <si>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</si>
  <si>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</si>
  <si>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</si>
  <si>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</si>
  <si>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</si>
  <si>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</si>
  <si>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</si>
  <si>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</si>
  <si>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</si>
  <si>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</si>
  <si>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</si>
  <si>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</si>
  <si>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</si>
  <si>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</si>
  <si>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</si>
  <si>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</si>
  <si>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</si>
  <si>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</si>
  <si>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</si>
  <si>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</si>
  <si>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</si>
  <si>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</si>
  <si>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</si>
  <si>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</si>
  <si>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</si>
  <si>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</si>
  <si>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</si>
  <si>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</si>
  <si>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</si>
  <si>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</si>
  <si>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</si>
  <si>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</si>
  <si>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</si>
  <si>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</si>
  <si>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</si>
  <si>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</si>
  <si>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</si>
  <si>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</si>
  <si>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</si>
  <si>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</si>
  <si>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</si>
  <si>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</si>
  <si>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</si>
  <si>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</si>
  <si>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</si>
  <si>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</si>
  <si>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</si>
  <si>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</si>
  <si>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</si>
  <si>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</si>
  <si>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</si>
  <si>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</si>
  <si>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</si>
  <si>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</si>
  <si>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</si>
  <si>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</si>
  <si>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</si>
  <si>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</si>
  <si>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</si>
  <si>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</si>
  <si>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</si>
  <si>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</si>
  <si>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</si>
  <si>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</si>
  <si>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</si>
  <si>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</si>
  <si>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</si>
  <si>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</si>
  <si>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</si>
  <si>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</si>
  <si>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</si>
  <si>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</si>
  <si>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</si>
  <si>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</si>
  <si>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</si>
  <si>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</si>
  <si>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</si>
  <si>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</si>
  <si>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</si>
  <si>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</si>
  <si>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</si>
  <si>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</si>
  <si>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</si>
  <si>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</si>
  <si>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</si>
  <si>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</si>
  <si>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</si>
  <si>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</si>
  <si>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</si>
  <si>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</si>
  <si>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</si>
  <si>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</si>
  <si>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</si>
  <si>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</si>
  <si>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</si>
  <si>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</si>
  <si>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</si>
  <si>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</si>
  <si>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</si>
  <si>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</si>
  <si>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</si>
  <si>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</si>
  <si>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</si>
  <si>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</si>
  <si>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</si>
  <si>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</si>
  <si>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</si>
  <si>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</si>
  <si>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</si>
  <si>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</si>
  <si>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</si>
  <si>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</si>
  <si>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</si>
  <si>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</si>
  <si>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</si>
  <si>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</si>
  <si>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</si>
  <si>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</si>
  <si>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</si>
  <si>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</si>
  <si>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</si>
  <si>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</si>
  <si>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</si>
  <si>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</si>
  <si>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</si>
  <si>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</si>
  <si>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</si>
  <si>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</si>
  <si>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</si>
  <si>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</si>
  <si>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</si>
  <si>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</si>
  <si>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</si>
  <si>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</si>
  <si>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</si>
  <si>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</si>
  <si>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</si>
  <si>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</si>
  <si>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</si>
  <si>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</si>
  <si>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</si>
  <si>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</si>
  <si>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</si>
  <si>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</si>
  <si>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</si>
  <si>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</si>
  <si>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</si>
  <si>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</si>
  <si>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</si>
  <si>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</si>
  <si>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</si>
  <si>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</si>
  <si>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</si>
  <si>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</si>
  <si>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</si>
  <si>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</si>
  <si>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</si>
  <si>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</si>
  <si>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</si>
  <si>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</si>
  <si>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</si>
  <si>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</si>
  <si>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</si>
  <si>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</si>
  <si>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</si>
  <si>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</si>
  <si>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</si>
  <si>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</si>
  <si>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</si>
  <si>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</si>
  <si>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</si>
  <si>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</si>
  <si>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</si>
  <si>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</si>
  <si>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</si>
  <si>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</si>
  <si>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</si>
  <si>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</si>
  <si>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</si>
  <si>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</si>
  <si>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</si>
  <si>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</si>
  <si>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</si>
  <si>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</si>
  <si>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</si>
  <si>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</si>
  <si>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</si>
  <si>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</si>
  <si>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</si>
  <si>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</si>
  <si>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</si>
  <si>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</si>
  <si>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</si>
  <si>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</si>
  <si>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</si>
  <si>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</si>
  <si>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</si>
  <si>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</si>
  <si>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</si>
  <si>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</si>
  <si>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</si>
  <si>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</si>
  <si>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</si>
  <si>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</si>
  <si>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</si>
  <si>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</si>
  <si>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</si>
  <si>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</si>
  <si>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</si>
  <si>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</si>
  <si>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</si>
  <si>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</si>
  <si>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</si>
  <si>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</si>
  <si>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</si>
  <si>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</si>
  <si>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</si>
  <si>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</si>
  <si>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</si>
  <si>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</si>
  <si>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</si>
  <si>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</si>
  <si>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</si>
  <si>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</si>
  <si>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</si>
  <si>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</si>
  <si>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</si>
  <si>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</si>
  <si>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</si>
  <si>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</si>
  <si>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</si>
  <si>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</si>
  <si>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</si>
  <si>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</si>
  <si>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</si>
  <si>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</si>
  <si>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</si>
  <si>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</si>
  <si>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</si>
  <si>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</si>
  <si>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</si>
  <si>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</si>
  <si>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</si>
  <si>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</si>
  <si>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</si>
  <si>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</si>
  <si>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</si>
  <si>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</si>
  <si>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</si>
  <si>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</si>
  <si>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</si>
  <si>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</si>
  <si>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</si>
  <si>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</si>
  <si>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</si>
  <si>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</si>
  <si>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</si>
  <si>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</si>
  <si>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</si>
  <si>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</si>
  <si>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</si>
  <si>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</si>
  <si>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</si>
  <si>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</si>
  <si>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</si>
  <si>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</si>
  <si>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</si>
  <si>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</si>
  <si>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</si>
  <si>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</si>
  <si>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</si>
  <si>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</si>
  <si>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</si>
  <si>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</si>
  <si>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</si>
  <si>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</si>
  <si>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</si>
  <si>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</si>
  <si>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</si>
  <si>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</si>
  <si>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</si>
  <si>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</si>
  <si>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</si>
  <si>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</si>
  <si>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</si>
  <si>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</si>
  <si>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</si>
  <si>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</si>
  <si>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</si>
  <si>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</si>
  <si>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</si>
  <si>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</si>
  <si>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</si>
  <si>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</si>
  <si>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</si>
  <si>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</si>
  <si>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</si>
  <si>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</si>
  <si>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</si>
  <si>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</si>
  <si>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</si>
  <si>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</si>
  <si>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</si>
  <si>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</si>
  <si>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</si>
  <si>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</si>
  <si>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</si>
  <si>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</si>
  <si>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</si>
  <si>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</si>
  <si>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</si>
  <si>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</si>
  <si>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</si>
  <si>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</si>
  <si>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</si>
  <si>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</si>
  <si>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</si>
  <si>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</si>
  <si>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</si>
  <si>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</si>
  <si>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</si>
  <si>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</si>
  <si>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</si>
  <si>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</si>
  <si>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</si>
  <si>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</si>
  <si>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</si>
  <si>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</si>
  <si>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</si>
  <si>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</si>
  <si>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</si>
  <si>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</si>
  <si>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</si>
  <si>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</si>
  <si>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</si>
  <si>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</si>
  <si>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</si>
  <si>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</si>
  <si>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</si>
  <si>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</si>
  <si>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</si>
  <si>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</si>
  <si>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</si>
  <si>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</si>
  <si>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</si>
  <si>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</si>
  <si>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</si>
  <si>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</si>
  <si>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</si>
  <si>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</si>
  <si>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</si>
  <si>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</si>
  <si>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</si>
  <si>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</si>
  <si>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</si>
  <si>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</si>
  <si>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</si>
  <si>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</si>
  <si>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</si>
  <si>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</si>
  <si>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</si>
  <si>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</si>
  <si>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</si>
  <si>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</si>
  <si>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</si>
  <si>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</si>
  <si>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</si>
  <si>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</si>
  <si>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</si>
  <si>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</si>
  <si>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</si>
  <si>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</si>
  <si>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</si>
  <si>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</si>
  <si>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</si>
  <si>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</si>
  <si>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</si>
  <si>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</si>
  <si>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</si>
  <si>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</si>
  <si>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</si>
  <si>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</si>
  <si>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</si>
  <si>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</si>
  <si>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</si>
  <si>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</si>
  <si>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</si>
  <si>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</si>
  <si>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</si>
  <si>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</si>
  <si>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</si>
  <si>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</si>
  <si>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</si>
  <si>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</si>
  <si>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</si>
  <si>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</si>
  <si>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</si>
  <si>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</si>
  <si>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</si>
  <si>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</si>
  <si>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</si>
  <si>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</si>
  <si>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</si>
  <si>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</si>
  <si>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</si>
  <si>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</si>
  <si>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</si>
  <si>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</si>
  <si>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</si>
  <si>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</si>
  <si>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</si>
  <si>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</si>
  <si>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</si>
  <si>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</si>
  <si>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</si>
  <si>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</si>
  <si>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</si>
  <si>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</si>
  <si>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</si>
  <si>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</si>
  <si>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</si>
  <si>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</si>
  <si>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</si>
  <si>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</si>
  <si>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</si>
  <si>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</si>
  <si>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</si>
  <si>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</si>
  <si>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</si>
  <si>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</si>
  <si>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</si>
  <si>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</si>
  <si>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</si>
  <si>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</si>
  <si>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</si>
  <si>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</si>
  <si>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</si>
  <si>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</si>
  <si>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</si>
  <si>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</si>
  <si>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</si>
  <si>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</si>
  <si>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</si>
  <si>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</si>
  <si>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</si>
  <si>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</si>
  <si>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</si>
  <si>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</si>
  <si>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</si>
  <si>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</si>
  <si>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</si>
  <si>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</si>
  <si>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</si>
  <si>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</si>
  <si>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</si>
  <si>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</si>
  <si>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</si>
  <si>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</si>
  <si>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</si>
  <si>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</si>
  <si>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</si>
  <si>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</si>
  <si>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</si>
  <si>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</si>
  <si>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</si>
  <si>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</si>
  <si>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</si>
  <si>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</si>
  <si>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</si>
  <si>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</si>
  <si>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</si>
  <si>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</si>
  <si>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</si>
  <si>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</si>
  <si>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</si>
  <si>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</si>
  <si>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</si>
  <si>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</si>
  <si>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</si>
  <si>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</si>
  <si>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</si>
  <si>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</si>
  <si>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</si>
  <si>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</si>
  <si>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</si>
  <si>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</si>
  <si>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</si>
  <si>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</si>
  <si>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</si>
  <si>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</si>
  <si>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</si>
  <si>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</si>
  <si>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</si>
  <si>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</si>
  <si>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</si>
  <si>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</si>
  <si>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</si>
  <si>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</si>
  <si>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</si>
  <si>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</si>
  <si>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</si>
  <si>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</si>
  <si>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</si>
  <si>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</si>
  <si>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</si>
  <si>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</si>
  <si>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</si>
  <si>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</si>
  <si>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</si>
  <si>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</si>
  <si>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</si>
  <si>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</si>
  <si>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</si>
  <si>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</si>
  <si>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</si>
  <si>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</si>
  <si>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</si>
  <si>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</si>
  <si>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</si>
  <si>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</si>
  <si>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</si>
  <si>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</si>
  <si>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</si>
  <si>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</si>
  <si>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</si>
  <si>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</si>
  <si>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</si>
  <si>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</si>
  <si>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</si>
  <si>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</si>
  <si>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</si>
  <si>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</si>
  <si>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</si>
  <si>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</si>
  <si>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</si>
  <si>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</si>
  <si>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</si>
  <si>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</si>
  <si>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</si>
  <si>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</si>
  <si>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</si>
  <si>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</si>
  <si>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</si>
  <si>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</si>
  <si>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</si>
  <si>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</si>
  <si>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</si>
  <si>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</si>
  <si>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</si>
  <si>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</si>
  <si>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</si>
  <si>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</si>
  <si>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</si>
  <si>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</si>
  <si>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</si>
  <si>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</si>
  <si>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</si>
  <si>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</si>
  <si>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</si>
  <si>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</si>
  <si>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</si>
  <si>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</si>
  <si>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</si>
  <si>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</si>
  <si>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</si>
  <si>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</si>
  <si>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</si>
  <si>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</si>
  <si>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</si>
  <si>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</si>
  <si>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</si>
  <si>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</si>
  <si>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</si>
  <si>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</si>
  <si>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</si>
  <si>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</si>
  <si>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</si>
  <si>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</si>
  <si>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</si>
  <si>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</si>
  <si>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</si>
  <si>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</si>
  <si>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</si>
  <si>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</si>
  <si>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</si>
  <si>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</si>
  <si>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</si>
  <si>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</si>
  <si>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</si>
  <si>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</si>
  <si>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</si>
  <si>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</si>
  <si>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</si>
  <si>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</si>
  <si>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</si>
  <si>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</si>
  <si>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</si>
  <si>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</si>
  <si>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</si>
  <si>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</si>
  <si>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</si>
  <si>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</si>
  <si>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</si>
  <si>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</si>
  <si>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</si>
  <si>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</si>
  <si>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</si>
  <si>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</si>
  <si>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</si>
  <si>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</si>
  <si>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</si>
  <si>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</si>
  <si>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</si>
  <si>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</si>
  <si>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</si>
  <si>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</si>
  <si>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</si>
  <si>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</si>
  <si>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</si>
  <si>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</si>
  <si>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</si>
  <si>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</si>
  <si>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</si>
  <si>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</si>
  <si>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</si>
  <si>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</si>
  <si>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</si>
  <si>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</si>
  <si>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</si>
  <si>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</si>
  <si>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</si>
  <si>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</si>
  <si>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</si>
  <si>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</si>
  <si>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</si>
  <si>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</si>
  <si>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</si>
  <si>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</si>
  <si>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</si>
  <si>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</si>
  <si>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</si>
  <si>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</si>
  <si>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</si>
  <si>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</si>
  <si>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</si>
  <si>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</si>
  <si>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</si>
  <si>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</si>
  <si>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</si>
  <si>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</si>
  <si>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</si>
  <si>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</si>
  <si>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</si>
  <si>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</si>
  <si>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</si>
  <si>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</si>
  <si>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</si>
  <si>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</si>
  <si>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</si>
  <si>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</si>
  <si>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</si>
  <si>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</si>
  <si>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</si>
  <si>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</si>
  <si>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</si>
  <si>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</si>
  <si>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</si>
  <si>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</si>
  <si>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</si>
  <si>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</si>
  <si>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</si>
  <si>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</si>
  <si>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</si>
  <si>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</si>
  <si>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</si>
  <si>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</si>
  <si>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</si>
  <si>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</si>
  <si>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</si>
  <si>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</si>
  <si>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</si>
  <si>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</si>
  <si>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</si>
  <si>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</si>
  <si>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</si>
  <si>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</si>
  <si>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</si>
  <si>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</si>
  <si>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</si>
  <si>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</si>
  <si>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</si>
  <si>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</si>
  <si>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</si>
  <si>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</si>
  <si>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</si>
  <si>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</si>
  <si>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</si>
  <si>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</si>
  <si>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</si>
  <si>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</si>
  <si>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</si>
  <si>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</si>
  <si>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</si>
  <si>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</si>
  <si>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</si>
  <si>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</si>
  <si>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</si>
  <si>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</si>
  <si>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</si>
  <si>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</si>
  <si>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</si>
  <si>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</si>
  <si>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</si>
  <si>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</si>
  <si>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</si>
  <si>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</si>
  <si>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</si>
  <si>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</si>
  <si>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</si>
  <si>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</si>
  <si>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</si>
  <si>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</si>
  <si>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</si>
  <si>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</si>
  <si>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</si>
  <si>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</si>
  <si>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</si>
  <si>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d=160 მმ</t>
  </si>
  <si>
    <t>პოლიეთილენის შემაერთებელი ელ. ქურო d=160 მმ</t>
  </si>
  <si>
    <t>პოლიეთილენის დამხშობი d=160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</si>
  <si>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</si>
  <si>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</si>
  <si>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</si>
  <si>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</si>
  <si>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პოლიეთილენის შემაერთებელი ელ. ქურო d=90 მმ</t>
  </si>
  <si>
    <t>თუჯის d=80 PN16 ურდული</t>
  </si>
  <si>
    <t>ზედნადები ხარჯები</t>
  </si>
  <si>
    <t>დ.ღ.გ.</t>
  </si>
  <si>
    <t>gwp</t>
  </si>
  <si>
    <t>კოჯორი კვინიტაძის ქუჩა, წყალსადენის მოწყობა</t>
  </si>
  <si>
    <t>1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</si>
  <si>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</si>
  <si>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2-1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</si>
  <si>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</si>
  <si>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3-1</t>
  </si>
  <si>
    <t>დამუშავებული გრუნტის გატანა ავტოთვითმცლელებით 35 კმ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</si>
  <si>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</si>
  <si>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</si>
  <si>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13-1</t>
  </si>
  <si>
    <t>16</t>
  </si>
  <si>
    <t>16-1</t>
  </si>
  <si>
    <t>29</t>
  </si>
  <si>
    <t>30</t>
  </si>
  <si>
    <t>31</t>
  </si>
  <si>
    <t>35</t>
  </si>
  <si>
    <t>პოლიეთილენის ელ. ქუროს d=160 მმ მონტაჟი</t>
  </si>
  <si>
    <t>45-2</t>
  </si>
  <si>
    <t>პოლიეთილენის ადაპტორის მილტუჩი d=160მმ</t>
  </si>
  <si>
    <t>47-2</t>
  </si>
  <si>
    <t>პოლიეთილენის ადაპტორის მილტუჩი d=90მმ</t>
  </si>
  <si>
    <t>48</t>
  </si>
  <si>
    <t>48-2</t>
  </si>
  <si>
    <t>პოლიეთილენის ადაპტორის მილტუჩი d=63მმ</t>
  </si>
  <si>
    <t>49</t>
  </si>
  <si>
    <t>50</t>
  </si>
  <si>
    <t>61</t>
  </si>
  <si>
    <t>62</t>
  </si>
  <si>
    <t>63</t>
  </si>
  <si>
    <t>64</t>
  </si>
  <si>
    <t>66</t>
  </si>
  <si>
    <t>ჩობალის d=165 მმ შეძენა-მოწყობა (11 ცალი)</t>
  </si>
  <si>
    <t>70</t>
  </si>
  <si>
    <t>ჩობალის d=140 მმ შეძენა-მოწყობა (1 ცალი)</t>
  </si>
  <si>
    <t>ადგ</t>
  </si>
  <si>
    <t>პოლიეთილენის მილი PE 100 SDR 11 PN 16 d=25 მმ</t>
  </si>
  <si>
    <t>პოლიეთილენის მილი PE 100 SDR 11 PN 16 d=63 მმ</t>
  </si>
  <si>
    <t>პოლიეთილენის მილის პირაპირა შედუღების ადგილების შემოწმება d160 მმ</t>
  </si>
  <si>
    <t>85</t>
  </si>
  <si>
    <t>86</t>
  </si>
  <si>
    <t>87</t>
  </si>
  <si>
    <t>არსებული წნევის რეგულატორის დემონტაჟი d=150 მმ PN16</t>
  </si>
  <si>
    <t>არსებული თუჯის ურდულის დემონტაჟი d=150 მმ PN16</t>
  </si>
  <si>
    <t>არსებული პლასმასის მრიცხველის ჭის(კოვერის) დემონტაჟი გატანა</t>
  </si>
  <si>
    <t>91</t>
  </si>
  <si>
    <t>წნევის რეგულატორის შეძენა და მონტაჟი d=150 მმ PN16</t>
  </si>
  <si>
    <t>წნევის რეგულატორი d=150მმ PN16</t>
  </si>
  <si>
    <t>ფილტრის შეძენა და მოწყობა 
d=80 მმ</t>
  </si>
  <si>
    <t>ფილტრი d=80 მმ</t>
  </si>
  <si>
    <t>ჩობალის d=165 მმ შეძენა-მოწყობა (2 ცალი)</t>
  </si>
  <si>
    <t>102-2</t>
  </si>
  <si>
    <t>106</t>
  </si>
  <si>
    <t>107</t>
  </si>
  <si>
    <t>ფილტრის შეძენა და მოწყობა 
d=50 მმ</t>
  </si>
  <si>
    <t>ფილტრი d=50 მმ</t>
  </si>
  <si>
    <t>110</t>
  </si>
  <si>
    <t>ჩობალის d=140 მმ შეძენა-მოწყობა (44 ცალი)</t>
  </si>
  <si>
    <t>111</t>
  </si>
  <si>
    <t>111-1</t>
  </si>
  <si>
    <t>111-2</t>
  </si>
  <si>
    <t>112</t>
  </si>
  <si>
    <t>113</t>
  </si>
  <si>
    <t>114-1</t>
  </si>
  <si>
    <t>115</t>
  </si>
  <si>
    <t>115-1</t>
  </si>
  <si>
    <t>რკ. ბეტონის ოთხკუთხედი ჭა 1000X650X700 მმ</t>
  </si>
  <si>
    <t>115-2</t>
  </si>
  <si>
    <t>115-3</t>
  </si>
  <si>
    <t>116-1</t>
  </si>
  <si>
    <t>ჩობალის შეძენა და მოწყობა d=80 მმ (16 ცალი)</t>
  </si>
  <si>
    <t>118-1</t>
  </si>
  <si>
    <t>წყლის ფილტრი d=20 მმ</t>
  </si>
  <si>
    <t>დამაკავშირებელი (сгон) d=20 მმ</t>
  </si>
  <si>
    <t>მიწისქვედა სახანძრო ჰიდრანტის მოწყობა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</si>
  <si>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</si>
  <si>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</si>
  <si>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</si>
  <si>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</si>
  <si>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</si>
  <si>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</si>
  <si>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</si>
  <si>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</si>
  <si>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</si>
  <si>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ჭის რგოლის გადაბმის ადგილას "პენებარის" ჰიდროსაიზოლაციო მასალის მოწყობა</t>
  </si>
  <si>
    <t>136</t>
  </si>
  <si>
    <t>137</t>
  </si>
  <si>
    <t>137-1</t>
  </si>
  <si>
    <t>137-2</t>
  </si>
  <si>
    <t>138</t>
  </si>
  <si>
    <t>138-1</t>
  </si>
  <si>
    <t>139</t>
  </si>
  <si>
    <t>ჩობალის d=140 მმ შეძენა-მოწყობა (10 ცალი)</t>
  </si>
  <si>
    <t>144-1</t>
  </si>
  <si>
    <t>145</t>
  </si>
  <si>
    <t>145-1</t>
  </si>
  <si>
    <t>146</t>
  </si>
  <si>
    <t>146-1</t>
  </si>
  <si>
    <t>ფოლადის მილტუჩი d=80მმ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</si>
  <si>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</si>
  <si>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დატვირთვა და გატანა 35 კმ-ზე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</si>
  <si>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</si>
  <si>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</si>
  <si>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(0.5-5 მმ ფრაქცია) ქვიშით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</si>
  <si>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</si>
  <si>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ღორღის (0-40 ფრაქცია) ბალიშის მომზადება ჭის ქვეშ</t>
  </si>
  <si>
    <t>ჭის ქვაბულის კედლების გამაგრება ფარებით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</si>
  <si>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</si>
  <si>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მოწყობა- PE 100 SDR 11 PN 16 d=90 მმ</t>
  </si>
  <si>
    <t>პოლიეთილენის მილის PE100 SDR 11 PN16 d=90 მმ გაყვანა დახურული მეთოდით "კროტით"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</si>
  <si>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</si>
  <si>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</si>
  <si>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</si>
  <si>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</si>
  <si>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</si>
  <si>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</si>
  <si>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</si>
  <si>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D=2.0 მ Hსრ=1.8 მ (3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</si>
  <si>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წყალსადენის ოთხკუთხა მონოლითური რკ/ბეტონის ჭის მოწყობა (2.9X1.2) მ h=1.8 მ (შიდა ზომა) (1 კომპ.)</t>
  </si>
  <si>
    <t>ჭის ქვეშ ბეტონის მომზადება ბეტონი B-7.5 M-100</t>
  </si>
  <si>
    <t>რკ/ბ.ჭის ძირის მოწყობა, ბეტონის მარკა B-22,5, M-300 არმატურა 0.1307ტ</t>
  </si>
  <si>
    <t>რკ/ბ.ჭის კედლების მოწყობა, ბეტონის მარკა B-22,5, M-300, არმატურა 0.3163 ტ</t>
  </si>
  <si>
    <t>რკ/ბ. გადახურვის ფილის მოწყობა, ბეტონის მარკა B-22,5, M-300 არმატურა 0.07659 ტ</t>
  </si>
  <si>
    <t>რკბ. გადახურვის ფილაში თუჯის ხუფის შეძენა და მონტაჟი</t>
  </si>
  <si>
    <t>თუჯის ხუფი ჩარჩოთი</t>
  </si>
  <si>
    <t>ჭის გარე ზედაპირის ჰიდროიზოლაცია ბიტუმ-ზეთოვანი მასტიკით 2 ფენად შეძენა და მოწყობა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</si>
  <si>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</si>
  <si>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</si>
  <si>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d=150 PN16 ურდულის მილტუჩით მოწყობა</t>
  </si>
  <si>
    <t>თუჯის d=150 PN16 ურდული მილტუჩით</t>
  </si>
  <si>
    <t>თუჯის d=80 PN16 ურდულის მილტუჩით მოწყობა</t>
  </si>
  <si>
    <t>თუჯის d=80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</si>
  <si>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</si>
  <si>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</si>
  <si>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პოლიეთილენის გადამყვანის d=63/50 მმ მონტაჟი</t>
  </si>
  <si>
    <t>პოლიეთილენის გადამყვანი d=63/50 მმ</t>
  </si>
  <si>
    <t>პოლიეთილენის შემაერთებელი ელ. ქუროს d=90 მმ მონტაჟი</t>
  </si>
  <si>
    <t>პოლიეთილენის ელ. ქუროს d=63 მმ მონტაჟი</t>
  </si>
  <si>
    <t>პოლიეთილენის ელ. ქურო d=63 მმ</t>
  </si>
  <si>
    <t>პოლიეთილენის ქუროს d=25 მმ მონტაჟი</t>
  </si>
  <si>
    <t>პოლიეთილენის ქურო d=25 მმ</t>
  </si>
  <si>
    <t>პოლიეთილენის ადაპტორის მილტუჩით d=160 მმ მოწყობა</t>
  </si>
  <si>
    <t>პოლიეთილენის ადაპტორის მილტუჩით d=90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</si>
  <si>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</si>
  <si>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</si>
  <si>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მუხლის d=160 მმ α=45° მოწყობა</t>
  </si>
  <si>
    <t>პოლიეთილენის მუხლი d=160 მმ α=45°</t>
  </si>
  <si>
    <t>პოლიეთილენის მუხლის d=90 მმ α=90° მოწყობა</t>
  </si>
  <si>
    <t>პოლიეთილენის მუხლი d=90 მმ α=90°</t>
  </si>
  <si>
    <t>პოლიეთილენის მუხლის d=63 მმ α=90° მოწყობა</t>
  </si>
  <si>
    <t>პოლიეთილენის მუხლი d=63 მმ α=90°</t>
  </si>
  <si>
    <t>პოლიეთილენის დამხშობის d=160 მმ მოწყობა</t>
  </si>
  <si>
    <t>პოლიეთილენის დამხშობის d=90 მმ მოწყობა</t>
  </si>
  <si>
    <t>პოლიეთილენის დამხშობი d=90 მმ</t>
  </si>
  <si>
    <t>პოლიეთილენის დამხშობის d=63 მმ მოწყობა</t>
  </si>
  <si>
    <t>პოლიეთილენის დამხშობი d=63 მმ</t>
  </si>
  <si>
    <t>პოლიეთილენის სამკაპის d=160/160მმ მოწყობა</t>
  </si>
  <si>
    <t>პოლიეთილენის სამკაპი d=160/160 მმ</t>
  </si>
  <si>
    <t>პოლიეთილენის სამკაპის d=160/90მმ მოწყობა</t>
  </si>
  <si>
    <t>პოლიეთილენის სამკაპი d=160/90 მმ</t>
  </si>
  <si>
    <t>პოლიეთილენის სამკაპის d=160/63მმ მოწყობა</t>
  </si>
  <si>
    <t>პოლიეთილენის სამკაპი d=160/63 მმ</t>
  </si>
  <si>
    <t>პოლიეთილენის სამკაპის d=90/90მმ მოწყობა</t>
  </si>
  <si>
    <t>პოლიეთილენის სამკაპი d=90/90 მმ</t>
  </si>
  <si>
    <t>პოლიეთილენის სამკაპის d=90/63მმ მოწყობა</t>
  </si>
  <si>
    <t>პოლიეთილენის სამკაპი d=90/63 მმ</t>
  </si>
  <si>
    <t>პოლიეთილენის სამკაპის d=90/25 მმ მოწყობა</t>
  </si>
  <si>
    <t>პოლიეთილენის სამკაპი d=90/25 მმ</t>
  </si>
  <si>
    <t>პოლიეთილენის სამკაპის d=63/63 მმ მოწყობა</t>
  </si>
  <si>
    <t>პოლიეთილენის სამკაპი d=63/63 მმ</t>
  </si>
  <si>
    <t>პოლიეთილენის ქურო-უნაგირის d=90/25 მმ მოწყობა</t>
  </si>
  <si>
    <t>პოლიეთილენის ქურო-უნაგირი d=90/25 მმ</t>
  </si>
  <si>
    <t>ფოლადის ჯვარედინის d=89 მმ -მოწყობა (3 ცალი)</t>
  </si>
  <si>
    <t>ფოლადის ჯვარედინი d=89 მმ -</t>
  </si>
  <si>
    <t>ფოლადის სამკაპის d=89 მმ -მოწყობა (1 ცალი)</t>
  </si>
  <si>
    <t>ფოლადის მილყელის d=50 მმ -L=0.5 მ მოწყობა (1 ცალი)</t>
  </si>
  <si>
    <t>ფოლადის მილტუჩის მოწყობა d=80 მმ PN16</t>
  </si>
  <si>
    <t>ფოლადის მილტუჩი d=80 მმ PN16</t>
  </si>
  <si>
    <t>ფოლადის მილტუჩის მოწყობა d=50 მმ PN16</t>
  </si>
  <si>
    <t>ფოლადის მილტუჩი d=50 მმ PN16</t>
  </si>
  <si>
    <t>ჩობალის d=273 მმ შეძენა-მოწყობა (2 ცალი)</t>
  </si>
  <si>
    <t>გაზინთული (გაპოხილი) თოკი ჩობალებისათვის (47.12 მ)</t>
  </si>
  <si>
    <t>ბეტონის საყრდენი ბალიშის მოწყობა, ბეტონის მარკა B-25 (0.1*0.1*0.3) მ (5 ცალი)</t>
  </si>
  <si>
    <t>არსებული პოლიეთილენის მილის d=75 მმ-იანი მილის ჩაჭრა</t>
  </si>
  <si>
    <t>არსებული პოლიეთილენის მილის d=63მმ-იანი მილის ჩაჭრა</t>
  </si>
  <si>
    <t>არსებული პოლიეთილენის მილის d=25 მმ-იანი მილის ჩაჭრა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</si>
  <si>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</si>
  <si>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d=63 მმ-იანი მილის გადაერთება არსებულ პოლიეთილენის d=63 მმ-იანი მილზე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</si>
  <si>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</si>
  <si>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</si>
  <si>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D=1.0 მმ H=1.0 მ (2 კომპ) დემონტაჟი (თუჯის ჩარჩო ხუფების დასაწყობებით)</t>
  </si>
  <si>
    <t>არსებულ წყალსადენის რკ/ბეტო- ნის ანაკრები ჭის D=1.5 მ, H=1.6 მ (1 კომპ.)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</si>
  <si>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35 კმ-ზე</t>
  </si>
  <si>
    <t>დემონტირებული ჭის ჩარჩო ხუფების (3 ცალი) დატვირთვა ავტოთვითმცლელზე გატანა და გადმოტვირთვა დასაწყობება 30 კმ</t>
  </si>
  <si>
    <t>არსებული პოლიეთილენის მილის d=75 მმ დემონტაჟი</t>
  </si>
  <si>
    <t>არსებული პოლიეთილენის მილის d=50 მმ დემონტაჟი</t>
  </si>
  <si>
    <t>დემონტირებული პოლიეთილენის მილების დატვირთვა ავტოთვითმცლელზე და გატანა 35კმ. (ნაგავსაყრელზე)</t>
  </si>
  <si>
    <t>დემონტირებული ურდულის, რეგულატორის და პლასმასის კოვერის დატვირთვა ავტოთვითმცლელზე გატანა და გადმოტვირთვა დასაწყობება 30 კმ</t>
  </si>
  <si>
    <t>ფილტრის მოწყობა d=150 მმ PN16</t>
  </si>
  <si>
    <t>ფილტრი d=150 მმ PN16</t>
  </si>
  <si>
    <t>ვანტუზის მოწყობა d-50 მმ PN16</t>
  </si>
  <si>
    <t>ვანტუზი d=50მმ PN16</t>
  </si>
  <si>
    <t>ფოლადის სამკაპის d=150/50 მმ მილტუჩებით მოწყობა (1 ცალი)</t>
  </si>
  <si>
    <t>ფოლადის სამკაპი d=150/50 მმ PN16</t>
  </si>
  <si>
    <t>მრიცხველის ჭის მოწყობა 90 მმ მილზე</t>
  </si>
  <si>
    <t>რ/ბ ანაკრები წრიული ჭის D=1.5 მ Hსრ=1.6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</si>
  <si>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წყალმზომის (კამსტრუპი) მოწყობა d-80 მმ</t>
  </si>
  <si>
    <t>წყალმზომი (კამსტრუპი) d=80 მმ</t>
  </si>
  <si>
    <t>ფოლადის მილტუჩის შეძენა და მოწყობა d=80 მმ</t>
  </si>
  <si>
    <t>ფოლადის მილტუჩი d=80 მმ</t>
  </si>
  <si>
    <t>საყრდენი ფოლადის მილის d=51/3 მმ L=0.3მ (1 ცალი) ; ფოლადის ფურცლით 100X100მმ სისქით 6 მმ (2 ცალი) შეძენა და მოწყობა (2 კომპ.)</t>
  </si>
  <si>
    <t>გაზინთული (გაპოხილი) თოკი ჩობალებისათვის (3.39 მ)</t>
  </si>
  <si>
    <t>პოლიეთილენის მუხლის შეძენა, მოწყობა d=63 მმ 900</t>
  </si>
  <si>
    <t>პოლიეთილენის მუხლი d=63 მმ 900</t>
  </si>
  <si>
    <t>რ/ბ ანაკრები წრიული ჭის D=1.5 მ Hსრ=1.6 მ (22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</si>
  <si>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წყალმზომისა (კამსტრუპი) და მოძრავი ქანჩების შეძენა და მოწყობა d-50 მმ</t>
  </si>
  <si>
    <t>წყალმზომი (კამსტრუპი) d=50 მმ</t>
  </si>
  <si>
    <t>საყრდენი ფოლადის მილის d=51/3 მმ L=0.3მ (1 ცალი) ; ფოლადის ფურცლით 100X100მმ სისქით 6 მმ (2 ცალი) შეძენა და მოწყობა (22 კომპ.)</t>
  </si>
  <si>
    <t>გაზინთული (გაპოხილი) თოკი ჩობალებისათვის (52.22 მ)</t>
  </si>
  <si>
    <t>პოლიეთილენის მუხლის შეძენა, მოწყობა d=63მმ 900</t>
  </si>
  <si>
    <t>მრიცხველის ჭის მოწყობა 25 მმ მილზე</t>
  </si>
  <si>
    <t>მონოლითური რკ. ბეტონის ჭის 1000X650X700 მმ (8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</si>
  <si>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</si>
  <si>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</si>
  <si>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</si>
  <si>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</si>
  <si>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</si>
  <si>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წყალმზომი (კამსტუპი) d=20 მმ</t>
  </si>
  <si>
    <t>მოძრავი ქანჩი (შტუცერი) d=20 მმ</t>
  </si>
  <si>
    <t>დამაკავშირებელის (сгон) შეძენა, მოწყობა d=20 მმ (8 ცალი)</t>
  </si>
  <si>
    <t>სფერული ვენტილის d=20 მმ მონტაჟი</t>
  </si>
  <si>
    <t>სფერული ვენტილი d=20 მმ</t>
  </si>
  <si>
    <t>პოლიეთილენის მუხლის მოწყობა d=25მმ 900</t>
  </si>
  <si>
    <t>პოლიეთილენის მუხლი d=25მმ 900</t>
  </si>
  <si>
    <t>გაზინთული (გაპოხილი) თოკი ჩობალებისათვის (7.54 მ)</t>
  </si>
  <si>
    <t>ჭის ქვეშ ქვიშა-ხრეშოვანი (ფრაქცია 0-56 მმ) ნარევის ბალიშის მოწყობა 10 სმ</t>
  </si>
  <si>
    <t>პოლიეთილენის სამკაპის d=90/90 მმ მოწყობა</t>
  </si>
  <si>
    <t>სასიგნალო ლენტის შეძენა და მოწყობა თხრილში</t>
  </si>
  <si>
    <t>რ/ბ ანაკრები წრიული ჭის D=1.0 მ Hსრ=1.8 მ (5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</si>
  <si>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თუჯის d=80 PN16 ურდულის მოწყობა</t>
  </si>
  <si>
    <t>გაზინთული (გაპოხილი) ძენძი ჩობალებისთვის (17.0 მ)</t>
  </si>
  <si>
    <t>საყრდენი ფოლადის მილის d=51/3 მმ L=0.3მ (1 ცალი) ; ფოლადის ფურცლით 100X100მმ სისქით 6 მმ (2 ცალი) შეძენა და მოწყობა (5 კომპ.)</t>
  </si>
  <si>
    <t>ბეტონის საყრდენი ბალიში 0.4x0.4x0.2 მ ბეტონის მარკა B-22.5 მ-300 (5 ცალი)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</si>
  <si>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</si>
  <si>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</si>
  <si>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</t>
  </si>
  <si>
    <t>ფოლადის მილყელის d=80 მოწყობა (5 ცალი)</t>
  </si>
  <si>
    <t>ფოლადის მილყელი d=80</t>
  </si>
  <si>
    <t>ფოლადის მილტუჩის d=80 მმ მოწყობა (მილყელისთვის)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</si>
</sst>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6328125" defaultRowHeight="16" x14ac:dyDescent="0.35"/>
  <cols>
    <col min="1" max="1" width="6.36328125" style="238" customWidth="1"/>
    <col min="2" max="2" width="10.6328125" style="24" customWidth="1"/>
    <col min="3" max="3" width="38.36328125" style="24" customWidth="1"/>
    <col min="4" max="4" width="8.54296875" style="24" customWidth="1"/>
    <col min="5" max="5" width="10.6328125" style="24" customWidth="1"/>
    <col min="6" max="6" width="12.54296875" style="24" bestFit="1" customWidth="1"/>
    <col min="7" max="7" width="11.36328125" style="24" customWidth="1"/>
    <col min="8" max="8" width="14.6328125" style="24" customWidth="1"/>
    <col min="9" max="9" width="8.63281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6328125" style="24" bestFit="1" customWidth="1"/>
    <col min="15" max="16384" width="9.36328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5" t="s">
        <v>0</v>
      </c>
      <c r="B5" s="297" t="s">
        <v>1</v>
      </c>
      <c r="C5" s="293" t="s">
        <v>2</v>
      </c>
      <c r="D5" s="293" t="s">
        <v>3</v>
      </c>
      <c r="E5" s="293" t="s">
        <v>4</v>
      </c>
      <c r="F5" s="293" t="s">
        <v>5</v>
      </c>
      <c r="G5" s="292" t="s">
        <v>6</v>
      </c>
      <c r="H5" s="292"/>
      <c r="I5" s="292" t="s">
        <v>7</v>
      </c>
      <c r="J5" s="292"/>
      <c r="K5" s="293" t="s">
        <v>8</v>
      </c>
      <c r="L5" s="293"/>
      <c r="M5" s="244" t="s">
        <v>9</v>
      </c>
    </row>
    <row r="6" spans="1:26" ht="16.5" thickBot="1" x14ac:dyDescent="0.4">
      <c r="A6" s="296"/>
      <c r="B6" s="298"/>
      <c r="C6" s="299"/>
      <c r="D6" s="299"/>
      <c r="E6" s="299"/>
      <c r="F6" s="29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16.5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4"/>
  <sheetViews>
    <sheetView showGridLines="0" tabSelected="1" zoomScale="80" zoomScaleNormal="80" workbookViewId="0">
      <pane xSplit="2" ySplit="6" topLeftCell="C228" activePane="bottomRight" state="frozen"/>
      <selection pane="topRight" activeCell="C1" sqref="C1"/>
      <selection pane="bottomLeft" activeCell="A7" sqref="A7"/>
      <selection pane="bottomRight" activeCell="B248" sqref="B248"/>
    </sheetView>
  </sheetViews>
  <sheetFormatPr defaultColWidth="9.36328125" defaultRowHeight="16" x14ac:dyDescent="0.35"/>
  <cols>
    <col min="1" max="1" width="6.36328125" style="238" customWidth="1"/>
    <col min="2" max="2" width="38.36328125" style="24" customWidth="1"/>
    <col min="3" max="3" width="8.54296875" style="24" customWidth="1"/>
    <col min="4" max="4" width="12.54296875" style="24" bestFit="1" customWidth="1"/>
    <col min="5" max="5" width="11.36328125" style="24" customWidth="1"/>
    <col min="6" max="6" width="14.36328125" style="24" customWidth="1"/>
    <col min="7" max="7" width="31.453125" style="24" bestFit="1" customWidth="1"/>
    <col min="8" max="16384" width="9.36328125" style="24"/>
  </cols>
  <sheetData>
    <row r="1" spans="1:10" x14ac:dyDescent="0.35">
      <c r="A1" s="25" t="s">
        <v>823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95" t="s">
        <v>0</v>
      </c>
      <c r="B4" s="293" t="s">
        <v>2</v>
      </c>
      <c r="C4" s="293" t="s">
        <v>3</v>
      </c>
      <c r="D4" s="293" t="s">
        <v>767</v>
      </c>
      <c r="E4" s="300" t="s">
        <v>10</v>
      </c>
      <c r="F4" s="297" t="s">
        <v>768</v>
      </c>
      <c r="G4" s="271"/>
    </row>
    <row r="5" spans="1:10" ht="16.5" thickBot="1" x14ac:dyDescent="0.4">
      <c r="A5" s="296"/>
      <c r="B5" s="299"/>
      <c r="C5" s="299"/>
      <c r="D5" s="299"/>
      <c r="E5" s="301"/>
      <c r="F5" s="298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9" t="s">
        <v>824</v>
      </c>
      <c r="B7" s="252" t="s">
        <v>922</v>
      </c>
      <c r="C7" s="39" t="s">
        <v>773</v>
      </c>
      <c r="D7" s="285">
        <v>204.3</v>
      </c>
      <c r="E7" s="192"/>
      <c r="F7" s="181">
        <f>D7*E7</f>
        <v>0</v>
      </c>
      <c r="G7" s="254" t="s">
        <v>805</v>
      </c>
    </row>
    <row r="8" spans="1:10" s="67" customFormat="1" ht="16.5" x14ac:dyDescent="0.35">
      <c r="A8" s="82" t="s">
        <v>117</v>
      </c>
      <c r="B8" s="8" t="s">
        <v>825</v>
      </c>
      <c r="C8" s="84" t="s">
        <v>777</v>
      </c>
      <c r="D8" s="285">
        <v>30</v>
      </c>
      <c r="E8" s="192"/>
      <c r="F8" s="181">
        <f t="shared" ref="F8:F71" si="0">D8*E8</f>
        <v>0</v>
      </c>
      <c r="G8" s="254" t="s">
        <v>805</v>
      </c>
    </row>
    <row r="9" spans="1:10" s="67" customFormat="1" x14ac:dyDescent="0.35">
      <c r="A9" s="82" t="s">
        <v>826</v>
      </c>
      <c r="B9" s="8" t="s">
        <v>90</v>
      </c>
      <c r="C9" s="84" t="s">
        <v>19</v>
      </c>
      <c r="D9" s="85">
        <v>1.7999999999999999E-2</v>
      </c>
      <c r="E9" s="192"/>
      <c r="F9" s="181">
        <f t="shared" si="0"/>
        <v>0</v>
      </c>
      <c r="G9" s="254" t="s">
        <v>804</v>
      </c>
    </row>
    <row r="10" spans="1:10" s="67" customFormat="1" ht="16.5" x14ac:dyDescent="0.35">
      <c r="A10" s="82" t="s">
        <v>118</v>
      </c>
      <c r="B10" s="8" t="s">
        <v>827</v>
      </c>
      <c r="C10" s="84" t="s">
        <v>777</v>
      </c>
      <c r="D10" s="56">
        <v>30</v>
      </c>
      <c r="E10" s="192"/>
      <c r="F10" s="181">
        <f t="shared" si="0"/>
        <v>0</v>
      </c>
      <c r="G10" s="254" t="s">
        <v>805</v>
      </c>
    </row>
    <row r="11" spans="1:10" x14ac:dyDescent="0.35">
      <c r="A11" s="82" t="s">
        <v>828</v>
      </c>
      <c r="B11" s="8" t="s">
        <v>90</v>
      </c>
      <c r="C11" s="84" t="s">
        <v>19</v>
      </c>
      <c r="D11" s="85">
        <v>1.7999999999999999E-2</v>
      </c>
      <c r="E11" s="192"/>
      <c r="F11" s="181">
        <f t="shared" si="0"/>
        <v>0</v>
      </c>
      <c r="G11" s="254" t="s">
        <v>804</v>
      </c>
    </row>
    <row r="12" spans="1:10" ht="16.5" x14ac:dyDescent="0.35">
      <c r="A12" s="68" t="s">
        <v>248</v>
      </c>
      <c r="B12" s="252" t="s">
        <v>923</v>
      </c>
      <c r="C12" s="84" t="s">
        <v>773</v>
      </c>
      <c r="D12" s="286">
        <v>1778.7820000000002</v>
      </c>
      <c r="E12" s="192"/>
      <c r="F12" s="181">
        <f t="shared" si="0"/>
        <v>0</v>
      </c>
      <c r="G12" s="254" t="s">
        <v>805</v>
      </c>
    </row>
    <row r="13" spans="1:10" x14ac:dyDescent="0.35">
      <c r="A13" s="82" t="s">
        <v>119</v>
      </c>
      <c r="B13" s="252" t="s">
        <v>829</v>
      </c>
      <c r="C13" s="84" t="s">
        <v>19</v>
      </c>
      <c r="D13" s="88">
        <v>3468.6249000000003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82" t="s">
        <v>251</v>
      </c>
      <c r="B14" s="252" t="s">
        <v>924</v>
      </c>
      <c r="C14" s="84" t="s">
        <v>773</v>
      </c>
      <c r="D14" s="286">
        <v>93.61999999999999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252</v>
      </c>
      <c r="B15" s="252" t="s">
        <v>829</v>
      </c>
      <c r="C15" s="84" t="s">
        <v>19</v>
      </c>
      <c r="D15" s="88">
        <v>196.602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43" t="s">
        <v>260</v>
      </c>
      <c r="B16" s="253" t="s">
        <v>925</v>
      </c>
      <c r="C16" s="84" t="s">
        <v>773</v>
      </c>
      <c r="D16" s="52">
        <v>646.39900000000011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82" t="s">
        <v>261</v>
      </c>
      <c r="B17" s="255" t="s">
        <v>830</v>
      </c>
      <c r="C17" s="84" t="s">
        <v>773</v>
      </c>
      <c r="D17" s="56">
        <v>848.83100000000013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155</v>
      </c>
      <c r="B18" s="255" t="s">
        <v>926</v>
      </c>
      <c r="C18" s="84" t="s">
        <v>773</v>
      </c>
      <c r="D18" s="52">
        <v>6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305</v>
      </c>
      <c r="B19" s="8" t="s">
        <v>927</v>
      </c>
      <c r="C19" s="84" t="s">
        <v>773</v>
      </c>
      <c r="D19" s="56">
        <v>18.616000000000003</v>
      </c>
      <c r="E19" s="192"/>
      <c r="F19" s="181">
        <f t="shared" si="0"/>
        <v>0</v>
      </c>
      <c r="G19" s="254" t="s">
        <v>805</v>
      </c>
    </row>
    <row r="20" spans="1:218" x14ac:dyDescent="0.35">
      <c r="A20" s="82" t="s">
        <v>831</v>
      </c>
      <c r="B20" s="8" t="s">
        <v>928</v>
      </c>
      <c r="C20" s="84" t="s">
        <v>921</v>
      </c>
      <c r="D20" s="56">
        <v>481.36000000000007</v>
      </c>
      <c r="E20" s="192"/>
      <c r="F20" s="181">
        <f t="shared" si="0"/>
        <v>0</v>
      </c>
      <c r="G20" s="254" t="s">
        <v>805</v>
      </c>
    </row>
    <row r="21" spans="1:218" x14ac:dyDescent="0.35">
      <c r="A21" s="134">
        <v>13</v>
      </c>
      <c r="B21" s="257" t="s">
        <v>929</v>
      </c>
      <c r="C21" s="51" t="s">
        <v>27</v>
      </c>
      <c r="D21" s="56">
        <v>36</v>
      </c>
      <c r="E21" s="192"/>
      <c r="F21" s="181">
        <f t="shared" si="0"/>
        <v>0</v>
      </c>
      <c r="G21" s="254" t="s">
        <v>805</v>
      </c>
    </row>
    <row r="22" spans="1:218" x14ac:dyDescent="0.35">
      <c r="A22" s="134" t="s">
        <v>832</v>
      </c>
      <c r="B22" s="257" t="s">
        <v>806</v>
      </c>
      <c r="C22" s="51" t="s">
        <v>27</v>
      </c>
      <c r="D22" s="56">
        <v>36.36</v>
      </c>
      <c r="E22" s="192"/>
      <c r="F22" s="181">
        <f t="shared" si="0"/>
        <v>0</v>
      </c>
      <c r="G22" s="254" t="s">
        <v>822</v>
      </c>
    </row>
    <row r="23" spans="1:218" x14ac:dyDescent="0.35">
      <c r="A23" s="134">
        <v>14</v>
      </c>
      <c r="B23" s="257" t="s">
        <v>807</v>
      </c>
      <c r="C23" s="51" t="s">
        <v>27</v>
      </c>
      <c r="D23" s="56">
        <v>36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134">
        <v>15</v>
      </c>
      <c r="B24" s="257" t="s">
        <v>808</v>
      </c>
      <c r="C24" s="51" t="s">
        <v>27</v>
      </c>
      <c r="D24" s="56">
        <v>36</v>
      </c>
      <c r="E24" s="192"/>
      <c r="F24" s="181">
        <f t="shared" si="0"/>
        <v>0</v>
      </c>
      <c r="G24" s="254" t="s">
        <v>805</v>
      </c>
    </row>
    <row r="25" spans="1:218" x14ac:dyDescent="0.35">
      <c r="A25" s="49" t="s">
        <v>833</v>
      </c>
      <c r="B25" s="257" t="s">
        <v>930</v>
      </c>
      <c r="C25" s="51" t="s">
        <v>27</v>
      </c>
      <c r="D25" s="56">
        <v>705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49" t="s">
        <v>834</v>
      </c>
      <c r="B26" s="257" t="s">
        <v>814</v>
      </c>
      <c r="C26" s="51" t="s">
        <v>27</v>
      </c>
      <c r="D26" s="52">
        <v>712.05</v>
      </c>
      <c r="E26" s="192"/>
      <c r="F26" s="181">
        <f t="shared" si="0"/>
        <v>0</v>
      </c>
      <c r="G26" s="254" t="s">
        <v>822</v>
      </c>
      <c r="H26" s="90"/>
    </row>
    <row r="27" spans="1:218" x14ac:dyDescent="0.45">
      <c r="A27" s="49" t="s">
        <v>467</v>
      </c>
      <c r="B27" s="257" t="s">
        <v>815</v>
      </c>
      <c r="C27" s="51" t="s">
        <v>27</v>
      </c>
      <c r="D27" s="56">
        <v>705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257" t="s">
        <v>816</v>
      </c>
      <c r="C28" s="51" t="s">
        <v>27</v>
      </c>
      <c r="D28" s="56">
        <v>705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19</v>
      </c>
      <c r="B29" s="257" t="s">
        <v>931</v>
      </c>
      <c r="C29" s="51" t="s">
        <v>27</v>
      </c>
      <c r="D29" s="56">
        <v>16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552</v>
      </c>
      <c r="B30" s="257" t="s">
        <v>814</v>
      </c>
      <c r="C30" s="51" t="s">
        <v>27</v>
      </c>
      <c r="D30" s="52">
        <v>16.32</v>
      </c>
      <c r="E30" s="192"/>
      <c r="F30" s="181">
        <f t="shared" si="0"/>
        <v>0</v>
      </c>
      <c r="G30" s="254" t="s">
        <v>822</v>
      </c>
      <c r="H30" s="90"/>
    </row>
    <row r="31" spans="1:218" s="55" customFormat="1" x14ac:dyDescent="0.35">
      <c r="A31" s="49" t="s">
        <v>554</v>
      </c>
      <c r="B31" s="257" t="s">
        <v>815</v>
      </c>
      <c r="C31" s="51" t="s">
        <v>27</v>
      </c>
      <c r="D31" s="56">
        <v>16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49" t="s">
        <v>555</v>
      </c>
      <c r="B32" s="257" t="s">
        <v>816</v>
      </c>
      <c r="C32" s="51" t="s">
        <v>27</v>
      </c>
      <c r="D32" s="56">
        <v>16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9" t="s">
        <v>557</v>
      </c>
      <c r="B33" s="257" t="s">
        <v>932</v>
      </c>
      <c r="C33" s="51" t="s">
        <v>27</v>
      </c>
      <c r="D33" s="56">
        <v>378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49" t="s">
        <v>558</v>
      </c>
      <c r="B34" s="257" t="s">
        <v>933</v>
      </c>
      <c r="C34" s="51" t="s">
        <v>27</v>
      </c>
      <c r="D34" s="52">
        <v>381.78000000000003</v>
      </c>
      <c r="E34" s="192"/>
      <c r="F34" s="181">
        <f t="shared" si="0"/>
        <v>0</v>
      </c>
      <c r="G34" s="254" t="s">
        <v>822</v>
      </c>
    </row>
    <row r="35" spans="1:8" s="256" customFormat="1" x14ac:dyDescent="0.45">
      <c r="A35" s="49" t="s">
        <v>559</v>
      </c>
      <c r="B35" s="257" t="s">
        <v>934</v>
      </c>
      <c r="C35" s="51" t="s">
        <v>27</v>
      </c>
      <c r="D35" s="56">
        <v>378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49" t="s">
        <v>561</v>
      </c>
      <c r="B36" s="257" t="s">
        <v>935</v>
      </c>
      <c r="C36" s="51" t="s">
        <v>27</v>
      </c>
      <c r="D36" s="56">
        <v>378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134">
        <v>25</v>
      </c>
      <c r="B37" s="257" t="s">
        <v>936</v>
      </c>
      <c r="C37" s="51" t="s">
        <v>27</v>
      </c>
      <c r="D37" s="56">
        <v>67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134" t="s">
        <v>563</v>
      </c>
      <c r="B38" s="257" t="s">
        <v>937</v>
      </c>
      <c r="C38" s="51" t="s">
        <v>27</v>
      </c>
      <c r="D38" s="56">
        <v>67.67</v>
      </c>
      <c r="E38" s="192"/>
      <c r="F38" s="181">
        <f t="shared" si="0"/>
        <v>0</v>
      </c>
      <c r="G38" s="254" t="s">
        <v>822</v>
      </c>
    </row>
    <row r="39" spans="1:8" s="256" customFormat="1" x14ac:dyDescent="0.45">
      <c r="A39" s="134">
        <v>26</v>
      </c>
      <c r="B39" s="257" t="s">
        <v>938</v>
      </c>
      <c r="C39" s="51" t="s">
        <v>27</v>
      </c>
      <c r="D39" s="56">
        <v>67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134">
        <v>27</v>
      </c>
      <c r="B40" s="257" t="s">
        <v>809</v>
      </c>
      <c r="C40" s="51" t="s">
        <v>27</v>
      </c>
      <c r="D40" s="56">
        <v>67</v>
      </c>
      <c r="E40" s="192"/>
      <c r="F40" s="181">
        <f t="shared" si="0"/>
        <v>0</v>
      </c>
      <c r="G40" s="254" t="s">
        <v>805</v>
      </c>
    </row>
    <row r="41" spans="1:8" x14ac:dyDescent="0.35">
      <c r="A41" s="43" t="s">
        <v>306</v>
      </c>
      <c r="B41" s="257" t="s">
        <v>939</v>
      </c>
      <c r="C41" s="70" t="s">
        <v>512</v>
      </c>
      <c r="D41" s="279">
        <v>3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43" t="s">
        <v>568</v>
      </c>
      <c r="B42" s="257" t="s">
        <v>810</v>
      </c>
      <c r="C42" s="51" t="s">
        <v>28</v>
      </c>
      <c r="D42" s="56">
        <v>3</v>
      </c>
      <c r="E42" s="192"/>
      <c r="F42" s="181">
        <f t="shared" si="0"/>
        <v>0</v>
      </c>
      <c r="G42" s="254" t="s">
        <v>822</v>
      </c>
    </row>
    <row r="43" spans="1:8" x14ac:dyDescent="0.35">
      <c r="A43" s="82"/>
      <c r="B43" s="287" t="s">
        <v>940</v>
      </c>
      <c r="C43" s="84"/>
      <c r="D43" s="84"/>
      <c r="E43" s="192"/>
      <c r="F43" s="181"/>
      <c r="G43" s="254" t="s">
        <v>805</v>
      </c>
      <c r="H43" s="90"/>
    </row>
    <row r="44" spans="1:8" s="55" customFormat="1" ht="16.5" x14ac:dyDescent="0.35">
      <c r="A44" s="49" t="s">
        <v>835</v>
      </c>
      <c r="B44" s="262" t="s">
        <v>941</v>
      </c>
      <c r="C44" s="51" t="s">
        <v>773</v>
      </c>
      <c r="D44" s="56">
        <v>2.1</v>
      </c>
      <c r="E44" s="192"/>
      <c r="F44" s="181">
        <f t="shared" si="0"/>
        <v>0</v>
      </c>
      <c r="G44" s="254" t="s">
        <v>805</v>
      </c>
    </row>
    <row r="45" spans="1:8" s="55" customFormat="1" ht="16.5" x14ac:dyDescent="0.35">
      <c r="A45" s="49" t="s">
        <v>836</v>
      </c>
      <c r="B45" s="262" t="s">
        <v>942</v>
      </c>
      <c r="C45" s="51" t="s">
        <v>773</v>
      </c>
      <c r="D45" s="52">
        <v>1.32</v>
      </c>
      <c r="E45" s="192"/>
      <c r="F45" s="181">
        <f t="shared" si="0"/>
        <v>0</v>
      </c>
      <c r="G45" s="254" t="s">
        <v>805</v>
      </c>
      <c r="H45" s="90"/>
    </row>
    <row r="46" spans="1:8" ht="16.5" x14ac:dyDescent="0.35">
      <c r="A46" s="49" t="s">
        <v>837</v>
      </c>
      <c r="B46" s="262" t="s">
        <v>943</v>
      </c>
      <c r="C46" s="51" t="s">
        <v>773</v>
      </c>
      <c r="D46" s="52">
        <v>2.95</v>
      </c>
      <c r="E46" s="192"/>
      <c r="F46" s="181">
        <f t="shared" si="0"/>
        <v>0</v>
      </c>
      <c r="G46" s="254" t="s">
        <v>805</v>
      </c>
    </row>
    <row r="47" spans="1:8" ht="16.5" x14ac:dyDescent="0.35">
      <c r="A47" s="49" t="s">
        <v>572</v>
      </c>
      <c r="B47" s="262" t="s">
        <v>944</v>
      </c>
      <c r="C47" s="51" t="s">
        <v>773</v>
      </c>
      <c r="D47" s="52">
        <v>0.86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49" t="s">
        <v>574</v>
      </c>
      <c r="B48" s="257" t="s">
        <v>945</v>
      </c>
      <c r="C48" s="51" t="s">
        <v>28</v>
      </c>
      <c r="D48" s="278">
        <v>1</v>
      </c>
      <c r="E48" s="192"/>
      <c r="F48" s="181">
        <f t="shared" si="0"/>
        <v>0</v>
      </c>
      <c r="G48" s="254" t="s">
        <v>805</v>
      </c>
    </row>
    <row r="49" spans="1:8" x14ac:dyDescent="0.35">
      <c r="A49" s="49" t="s">
        <v>575</v>
      </c>
      <c r="B49" s="257" t="s">
        <v>946</v>
      </c>
      <c r="C49" s="51" t="s">
        <v>28</v>
      </c>
      <c r="D49" s="56">
        <v>1</v>
      </c>
      <c r="E49" s="192"/>
      <c r="F49" s="181">
        <f t="shared" si="0"/>
        <v>0</v>
      </c>
      <c r="G49" s="254" t="s">
        <v>822</v>
      </c>
      <c r="H49" s="90"/>
    </row>
    <row r="50" spans="1:8" ht="16.5" x14ac:dyDescent="0.35">
      <c r="A50" s="49" t="s">
        <v>576</v>
      </c>
      <c r="B50" s="257" t="s">
        <v>947</v>
      </c>
      <c r="C50" s="84" t="s">
        <v>777</v>
      </c>
      <c r="D50" s="278">
        <v>24.9</v>
      </c>
      <c r="E50" s="192"/>
      <c r="F50" s="181">
        <f t="shared" si="0"/>
        <v>0</v>
      </c>
      <c r="G50" s="254" t="s">
        <v>805</v>
      </c>
    </row>
    <row r="51" spans="1:8" x14ac:dyDescent="0.35">
      <c r="A51" s="49" t="s">
        <v>838</v>
      </c>
      <c r="B51" s="253" t="s">
        <v>948</v>
      </c>
      <c r="C51" s="70" t="s">
        <v>27</v>
      </c>
      <c r="D51" s="56">
        <v>221.89333333333335</v>
      </c>
      <c r="E51" s="192"/>
      <c r="F51" s="181">
        <f t="shared" si="0"/>
        <v>0</v>
      </c>
      <c r="G51" s="254" t="s">
        <v>805</v>
      </c>
      <c r="H51" s="90"/>
    </row>
    <row r="52" spans="1:8" s="55" customFormat="1" ht="16.5" x14ac:dyDescent="0.35">
      <c r="A52" s="82" t="s">
        <v>351</v>
      </c>
      <c r="B52" s="8" t="s">
        <v>949</v>
      </c>
      <c r="C52" s="84" t="s">
        <v>777</v>
      </c>
      <c r="D52" s="283">
        <v>20.824999999999999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82" t="s">
        <v>353</v>
      </c>
      <c r="B53" s="8" t="s">
        <v>950</v>
      </c>
      <c r="C53" s="84" t="s">
        <v>28</v>
      </c>
      <c r="D53" s="278">
        <v>2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82" t="s">
        <v>354</v>
      </c>
      <c r="B54" s="8" t="s">
        <v>951</v>
      </c>
      <c r="C54" s="84" t="s">
        <v>28</v>
      </c>
      <c r="D54" s="88">
        <v>2</v>
      </c>
      <c r="E54" s="192"/>
      <c r="F54" s="181">
        <f t="shared" si="0"/>
        <v>0</v>
      </c>
      <c r="G54" s="254" t="s">
        <v>822</v>
      </c>
    </row>
    <row r="55" spans="1:8" x14ac:dyDescent="0.35">
      <c r="A55" s="82" t="s">
        <v>307</v>
      </c>
      <c r="B55" s="8" t="s">
        <v>952</v>
      </c>
      <c r="C55" s="84" t="s">
        <v>28</v>
      </c>
      <c r="D55" s="278">
        <v>11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82" t="s">
        <v>579</v>
      </c>
      <c r="B56" s="8" t="s">
        <v>953</v>
      </c>
      <c r="C56" s="84" t="s">
        <v>28</v>
      </c>
      <c r="D56" s="88">
        <v>11</v>
      </c>
      <c r="E56" s="192"/>
      <c r="F56" s="181">
        <f t="shared" si="0"/>
        <v>0</v>
      </c>
      <c r="G56" s="254" t="s">
        <v>822</v>
      </c>
    </row>
    <row r="57" spans="1:8" s="55" customFormat="1" x14ac:dyDescent="0.35">
      <c r="A57" s="82" t="s">
        <v>262</v>
      </c>
      <c r="B57" s="8" t="s">
        <v>954</v>
      </c>
      <c r="C57" s="84" t="s">
        <v>28</v>
      </c>
      <c r="D57" s="278">
        <v>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82" t="s">
        <v>580</v>
      </c>
      <c r="B58" s="8" t="s">
        <v>955</v>
      </c>
      <c r="C58" s="84" t="s">
        <v>28</v>
      </c>
      <c r="D58" s="88">
        <v>1</v>
      </c>
      <c r="E58" s="192"/>
      <c r="F58" s="181">
        <f t="shared" si="0"/>
        <v>0</v>
      </c>
      <c r="G58" s="254" t="s">
        <v>822</v>
      </c>
    </row>
    <row r="59" spans="1:8" s="55" customFormat="1" x14ac:dyDescent="0.35">
      <c r="A59" s="43" t="s">
        <v>263</v>
      </c>
      <c r="B59" s="257" t="s">
        <v>956</v>
      </c>
      <c r="C59" s="51" t="s">
        <v>28</v>
      </c>
      <c r="D59" s="56">
        <v>22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43" t="s">
        <v>581</v>
      </c>
      <c r="B60" s="257" t="s">
        <v>957</v>
      </c>
      <c r="C60" s="51" t="s">
        <v>28</v>
      </c>
      <c r="D60" s="56">
        <v>22</v>
      </c>
      <c r="E60" s="192"/>
      <c r="F60" s="181">
        <f t="shared" si="0"/>
        <v>0</v>
      </c>
      <c r="G60" s="254" t="s">
        <v>822</v>
      </c>
    </row>
    <row r="61" spans="1:8" s="55" customFormat="1" x14ac:dyDescent="0.35">
      <c r="A61" s="43" t="s">
        <v>264</v>
      </c>
      <c r="B61" s="257" t="s">
        <v>839</v>
      </c>
      <c r="C61" s="51" t="s">
        <v>28</v>
      </c>
      <c r="D61" s="56">
        <v>1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43" t="s">
        <v>582</v>
      </c>
      <c r="B62" s="257" t="s">
        <v>812</v>
      </c>
      <c r="C62" s="51" t="s">
        <v>28</v>
      </c>
      <c r="D62" s="56">
        <v>1</v>
      </c>
      <c r="E62" s="192"/>
      <c r="F62" s="181">
        <f t="shared" si="0"/>
        <v>0</v>
      </c>
      <c r="G62" s="254" t="s">
        <v>822</v>
      </c>
      <c r="H62" s="90"/>
    </row>
    <row r="63" spans="1:8" s="55" customFormat="1" x14ac:dyDescent="0.35">
      <c r="A63" s="43" t="s">
        <v>265</v>
      </c>
      <c r="B63" s="257" t="s">
        <v>958</v>
      </c>
      <c r="C63" s="51" t="s">
        <v>28</v>
      </c>
      <c r="D63" s="56">
        <v>4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43" t="s">
        <v>583</v>
      </c>
      <c r="B64" s="257" t="s">
        <v>818</v>
      </c>
      <c r="C64" s="51" t="s">
        <v>28</v>
      </c>
      <c r="D64" s="56">
        <v>4</v>
      </c>
      <c r="E64" s="192"/>
      <c r="F64" s="181">
        <f t="shared" si="0"/>
        <v>0</v>
      </c>
      <c r="G64" s="254" t="s">
        <v>822</v>
      </c>
      <c r="H64" s="90"/>
    </row>
    <row r="65" spans="1:8" s="55" customFormat="1" x14ac:dyDescent="0.35">
      <c r="A65" s="43" t="s">
        <v>266</v>
      </c>
      <c r="B65" s="257" t="s">
        <v>959</v>
      </c>
      <c r="C65" s="51" t="s">
        <v>28</v>
      </c>
      <c r="D65" s="56">
        <v>10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43" t="s">
        <v>584</v>
      </c>
      <c r="B66" s="257" t="s">
        <v>960</v>
      </c>
      <c r="C66" s="51" t="s">
        <v>28</v>
      </c>
      <c r="D66" s="56">
        <v>10</v>
      </c>
      <c r="E66" s="192"/>
      <c r="F66" s="181">
        <f t="shared" si="0"/>
        <v>0</v>
      </c>
      <c r="G66" s="254" t="s">
        <v>822</v>
      </c>
      <c r="H66" s="90"/>
    </row>
    <row r="67" spans="1:8" s="55" customFormat="1" x14ac:dyDescent="0.35">
      <c r="A67" s="43" t="s">
        <v>267</v>
      </c>
      <c r="B67" s="257" t="s">
        <v>961</v>
      </c>
      <c r="C67" s="51" t="s">
        <v>28</v>
      </c>
      <c r="D67" s="56">
        <v>8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43" t="s">
        <v>585</v>
      </c>
      <c r="B68" s="257" t="s">
        <v>962</v>
      </c>
      <c r="C68" s="51" t="s">
        <v>28</v>
      </c>
      <c r="D68" s="56">
        <v>8</v>
      </c>
      <c r="E68" s="192"/>
      <c r="F68" s="181">
        <f t="shared" si="0"/>
        <v>0</v>
      </c>
      <c r="G68" s="254" t="s">
        <v>822</v>
      </c>
      <c r="H68" s="90"/>
    </row>
    <row r="69" spans="1:8" s="55" customFormat="1" x14ac:dyDescent="0.35">
      <c r="A69" s="43" t="s">
        <v>268</v>
      </c>
      <c r="B69" s="257" t="s">
        <v>963</v>
      </c>
      <c r="C69" s="51" t="s">
        <v>28</v>
      </c>
      <c r="D69" s="278">
        <v>2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43" t="s">
        <v>586</v>
      </c>
      <c r="B70" s="257" t="s">
        <v>811</v>
      </c>
      <c r="C70" s="51" t="s">
        <v>28</v>
      </c>
      <c r="D70" s="56">
        <v>2</v>
      </c>
      <c r="E70" s="192"/>
      <c r="F70" s="181">
        <f t="shared" si="0"/>
        <v>0</v>
      </c>
      <c r="G70" s="254" t="s">
        <v>822</v>
      </c>
      <c r="H70" s="90"/>
    </row>
    <row r="71" spans="1:8" s="55" customFormat="1" x14ac:dyDescent="0.35">
      <c r="A71" s="43" t="s">
        <v>840</v>
      </c>
      <c r="B71" s="257" t="s">
        <v>841</v>
      </c>
      <c r="C71" s="51" t="s">
        <v>28</v>
      </c>
      <c r="D71" s="56">
        <v>2</v>
      </c>
      <c r="E71" s="192"/>
      <c r="F71" s="181">
        <f t="shared" si="0"/>
        <v>0</v>
      </c>
      <c r="G71" s="254" t="s">
        <v>804</v>
      </c>
    </row>
    <row r="72" spans="1:8" s="55" customFormat="1" x14ac:dyDescent="0.35">
      <c r="A72" s="43" t="s">
        <v>269</v>
      </c>
      <c r="B72" s="257" t="s">
        <v>964</v>
      </c>
      <c r="C72" s="51" t="s">
        <v>28</v>
      </c>
      <c r="D72" s="278">
        <v>11</v>
      </c>
      <c r="E72" s="192"/>
      <c r="F72" s="181">
        <f t="shared" ref="F72:F135" si="1">D72*E72</f>
        <v>0</v>
      </c>
      <c r="G72" s="254" t="s">
        <v>805</v>
      </c>
      <c r="H72" s="90"/>
    </row>
    <row r="73" spans="1:8" s="55" customFormat="1" x14ac:dyDescent="0.35">
      <c r="A73" s="43" t="s">
        <v>587</v>
      </c>
      <c r="B73" s="257" t="s">
        <v>817</v>
      </c>
      <c r="C73" s="51" t="s">
        <v>28</v>
      </c>
      <c r="D73" s="56">
        <v>11</v>
      </c>
      <c r="E73" s="192"/>
      <c r="F73" s="181">
        <f t="shared" si="1"/>
        <v>0</v>
      </c>
      <c r="G73" s="254" t="s">
        <v>822</v>
      </c>
    </row>
    <row r="74" spans="1:8" s="55" customFormat="1" x14ac:dyDescent="0.35">
      <c r="A74" s="43" t="s">
        <v>842</v>
      </c>
      <c r="B74" s="257" t="s">
        <v>843</v>
      </c>
      <c r="C74" s="51" t="s">
        <v>28</v>
      </c>
      <c r="D74" s="56">
        <v>11</v>
      </c>
      <c r="E74" s="192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43" t="s">
        <v>844</v>
      </c>
      <c r="B75" s="257" t="s">
        <v>965</v>
      </c>
      <c r="C75" s="51" t="s">
        <v>28</v>
      </c>
      <c r="D75" s="278">
        <v>1</v>
      </c>
      <c r="E75" s="192"/>
      <c r="F75" s="181">
        <f t="shared" si="1"/>
        <v>0</v>
      </c>
      <c r="G75" s="254" t="s">
        <v>805</v>
      </c>
    </row>
    <row r="76" spans="1:8" s="55" customFormat="1" x14ac:dyDescent="0.35">
      <c r="A76" s="43" t="s">
        <v>589</v>
      </c>
      <c r="B76" s="257" t="s">
        <v>966</v>
      </c>
      <c r="C76" s="51" t="s">
        <v>28</v>
      </c>
      <c r="D76" s="56">
        <v>1</v>
      </c>
      <c r="E76" s="192"/>
      <c r="F76" s="181">
        <f t="shared" si="1"/>
        <v>0</v>
      </c>
      <c r="G76" s="254" t="s">
        <v>822</v>
      </c>
      <c r="H76" s="90"/>
    </row>
    <row r="77" spans="1:8" s="55" customFormat="1" x14ac:dyDescent="0.35">
      <c r="A77" s="43" t="s">
        <v>845</v>
      </c>
      <c r="B77" s="257" t="s">
        <v>846</v>
      </c>
      <c r="C77" s="51" t="s">
        <v>28</v>
      </c>
      <c r="D77" s="56">
        <v>1</v>
      </c>
      <c r="E77" s="192"/>
      <c r="F77" s="181">
        <f t="shared" si="1"/>
        <v>0</v>
      </c>
      <c r="G77" s="254" t="s">
        <v>804</v>
      </c>
    </row>
    <row r="78" spans="1:8" s="55" customFormat="1" x14ac:dyDescent="0.35">
      <c r="A78" s="43" t="s">
        <v>847</v>
      </c>
      <c r="B78" s="257" t="s">
        <v>967</v>
      </c>
      <c r="C78" s="51" t="s">
        <v>28</v>
      </c>
      <c r="D78" s="56">
        <v>1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3" t="s">
        <v>590</v>
      </c>
      <c r="B79" s="257" t="s">
        <v>968</v>
      </c>
      <c r="C79" s="51" t="s">
        <v>28</v>
      </c>
      <c r="D79" s="56">
        <v>1</v>
      </c>
      <c r="E79" s="192"/>
      <c r="F79" s="181">
        <f t="shared" si="1"/>
        <v>0</v>
      </c>
      <c r="G79" s="254" t="s">
        <v>822</v>
      </c>
    </row>
    <row r="80" spans="1:8" s="55" customFormat="1" x14ac:dyDescent="0.35">
      <c r="A80" s="43" t="s">
        <v>848</v>
      </c>
      <c r="B80" s="257" t="s">
        <v>969</v>
      </c>
      <c r="C80" s="51" t="s">
        <v>28</v>
      </c>
      <c r="D80" s="56">
        <v>5</v>
      </c>
      <c r="E80" s="192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43" t="s">
        <v>591</v>
      </c>
      <c r="B81" s="257" t="s">
        <v>970</v>
      </c>
      <c r="C81" s="51" t="s">
        <v>28</v>
      </c>
      <c r="D81" s="56">
        <v>5</v>
      </c>
      <c r="E81" s="192"/>
      <c r="F81" s="181">
        <f t="shared" si="1"/>
        <v>0</v>
      </c>
      <c r="G81" s="254" t="s">
        <v>822</v>
      </c>
    </row>
    <row r="82" spans="1:8" s="55" customFormat="1" x14ac:dyDescent="0.35">
      <c r="A82" s="43" t="s">
        <v>592</v>
      </c>
      <c r="B82" s="257" t="s">
        <v>971</v>
      </c>
      <c r="C82" s="51" t="s">
        <v>28</v>
      </c>
      <c r="D82" s="56">
        <v>6</v>
      </c>
      <c r="E82" s="192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43" t="s">
        <v>593</v>
      </c>
      <c r="B83" s="257" t="s">
        <v>972</v>
      </c>
      <c r="C83" s="51" t="s">
        <v>28</v>
      </c>
      <c r="D83" s="56">
        <v>6</v>
      </c>
      <c r="E83" s="192"/>
      <c r="F83" s="181">
        <f t="shared" si="1"/>
        <v>0</v>
      </c>
      <c r="G83" s="254" t="s">
        <v>822</v>
      </c>
    </row>
    <row r="84" spans="1:8" s="55" customFormat="1" x14ac:dyDescent="0.35">
      <c r="A84" s="43" t="s">
        <v>599</v>
      </c>
      <c r="B84" s="257" t="s">
        <v>973</v>
      </c>
      <c r="C84" s="51" t="s">
        <v>28</v>
      </c>
      <c r="D84" s="56">
        <v>1</v>
      </c>
      <c r="E84" s="192"/>
      <c r="F84" s="181">
        <f t="shared" si="1"/>
        <v>0</v>
      </c>
      <c r="G84" s="254" t="s">
        <v>805</v>
      </c>
    </row>
    <row r="85" spans="1:8" s="55" customFormat="1" x14ac:dyDescent="0.35">
      <c r="A85" s="43" t="s">
        <v>600</v>
      </c>
      <c r="B85" s="257" t="s">
        <v>813</v>
      </c>
      <c r="C85" s="51" t="s">
        <v>28</v>
      </c>
      <c r="D85" s="56">
        <v>1</v>
      </c>
      <c r="E85" s="192"/>
      <c r="F85" s="181">
        <f t="shared" si="1"/>
        <v>0</v>
      </c>
      <c r="G85" s="254" t="s">
        <v>822</v>
      </c>
      <c r="H85" s="90"/>
    </row>
    <row r="86" spans="1:8" s="55" customFormat="1" x14ac:dyDescent="0.35">
      <c r="A86" s="43" t="s">
        <v>271</v>
      </c>
      <c r="B86" s="257" t="s">
        <v>974</v>
      </c>
      <c r="C86" s="51" t="s">
        <v>28</v>
      </c>
      <c r="D86" s="56">
        <v>7</v>
      </c>
      <c r="E86" s="192"/>
      <c r="F86" s="181">
        <f t="shared" si="1"/>
        <v>0</v>
      </c>
      <c r="G86" s="254" t="s">
        <v>805</v>
      </c>
    </row>
    <row r="87" spans="1:8" s="55" customFormat="1" x14ac:dyDescent="0.35">
      <c r="A87" s="43" t="s">
        <v>606</v>
      </c>
      <c r="B87" s="257" t="s">
        <v>975</v>
      </c>
      <c r="C87" s="51" t="s">
        <v>28</v>
      </c>
      <c r="D87" s="56">
        <v>7</v>
      </c>
      <c r="E87" s="192"/>
      <c r="F87" s="181">
        <f t="shared" si="1"/>
        <v>0</v>
      </c>
      <c r="G87" s="254" t="s">
        <v>822</v>
      </c>
      <c r="H87" s="90"/>
    </row>
    <row r="88" spans="1:8" s="55" customFormat="1" x14ac:dyDescent="0.35">
      <c r="A88" s="43" t="s">
        <v>272</v>
      </c>
      <c r="B88" s="257" t="s">
        <v>976</v>
      </c>
      <c r="C88" s="51" t="s">
        <v>28</v>
      </c>
      <c r="D88" s="56">
        <v>1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43" t="s">
        <v>608</v>
      </c>
      <c r="B89" s="257" t="s">
        <v>977</v>
      </c>
      <c r="C89" s="51" t="s">
        <v>28</v>
      </c>
      <c r="D89" s="56">
        <v>1</v>
      </c>
      <c r="E89" s="192"/>
      <c r="F89" s="181">
        <f t="shared" si="1"/>
        <v>0</v>
      </c>
      <c r="G89" s="254" t="s">
        <v>822</v>
      </c>
    </row>
    <row r="90" spans="1:8" s="55" customFormat="1" x14ac:dyDescent="0.35">
      <c r="A90" s="49" t="s">
        <v>273</v>
      </c>
      <c r="B90" s="257" t="s">
        <v>978</v>
      </c>
      <c r="C90" s="51" t="s">
        <v>28</v>
      </c>
      <c r="D90" s="56">
        <v>1</v>
      </c>
      <c r="E90" s="192"/>
      <c r="F90" s="181">
        <f t="shared" si="1"/>
        <v>0</v>
      </c>
      <c r="G90" s="254" t="s">
        <v>805</v>
      </c>
    </row>
    <row r="91" spans="1:8" s="55" customFormat="1" x14ac:dyDescent="0.35">
      <c r="A91" s="49" t="s">
        <v>363</v>
      </c>
      <c r="B91" s="257" t="s">
        <v>979</v>
      </c>
      <c r="C91" s="51" t="s">
        <v>28</v>
      </c>
      <c r="D91" s="56">
        <v>1</v>
      </c>
      <c r="E91" s="192"/>
      <c r="F91" s="181">
        <f t="shared" si="1"/>
        <v>0</v>
      </c>
      <c r="G91" s="254" t="s">
        <v>822</v>
      </c>
      <c r="H91" s="90"/>
    </row>
    <row r="92" spans="1:8" s="55" customFormat="1" x14ac:dyDescent="0.35">
      <c r="A92" s="49" t="s">
        <v>610</v>
      </c>
      <c r="B92" s="257" t="s">
        <v>980</v>
      </c>
      <c r="C92" s="51" t="s">
        <v>28</v>
      </c>
      <c r="D92" s="56">
        <v>1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49" t="s">
        <v>366</v>
      </c>
      <c r="B93" s="257" t="s">
        <v>981</v>
      </c>
      <c r="C93" s="51" t="s">
        <v>28</v>
      </c>
      <c r="D93" s="56">
        <v>1</v>
      </c>
      <c r="E93" s="192"/>
      <c r="F93" s="181">
        <f t="shared" si="1"/>
        <v>0</v>
      </c>
      <c r="G93" s="254" t="s">
        <v>822</v>
      </c>
      <c r="H93" s="90"/>
    </row>
    <row r="94" spans="1:8" s="55" customFormat="1" x14ac:dyDescent="0.35">
      <c r="A94" s="49" t="s">
        <v>611</v>
      </c>
      <c r="B94" s="257" t="s">
        <v>982</v>
      </c>
      <c r="C94" s="51" t="s">
        <v>28</v>
      </c>
      <c r="D94" s="56">
        <v>1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49" t="s">
        <v>368</v>
      </c>
      <c r="B95" s="257" t="s">
        <v>983</v>
      </c>
      <c r="C95" s="51" t="s">
        <v>28</v>
      </c>
      <c r="D95" s="56">
        <v>1</v>
      </c>
      <c r="E95" s="192"/>
      <c r="F95" s="181">
        <f t="shared" si="1"/>
        <v>0</v>
      </c>
      <c r="G95" s="254" t="s">
        <v>822</v>
      </c>
      <c r="H95" s="90"/>
    </row>
    <row r="96" spans="1:8" s="55" customFormat="1" x14ac:dyDescent="0.35">
      <c r="A96" s="49" t="s">
        <v>612</v>
      </c>
      <c r="B96" s="257" t="s">
        <v>984</v>
      </c>
      <c r="C96" s="51" t="s">
        <v>28</v>
      </c>
      <c r="D96" s="56">
        <v>1</v>
      </c>
      <c r="E96" s="192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49" t="s">
        <v>613</v>
      </c>
      <c r="B97" s="257" t="s">
        <v>985</v>
      </c>
      <c r="C97" s="51" t="s">
        <v>28</v>
      </c>
      <c r="D97" s="56">
        <v>1</v>
      </c>
      <c r="E97" s="192"/>
      <c r="F97" s="181">
        <f t="shared" si="1"/>
        <v>0</v>
      </c>
      <c r="G97" s="254" t="s">
        <v>822</v>
      </c>
    </row>
    <row r="98" spans="1:8" s="55" customFormat="1" x14ac:dyDescent="0.35">
      <c r="A98" s="49" t="s">
        <v>614</v>
      </c>
      <c r="B98" s="257" t="s">
        <v>986</v>
      </c>
      <c r="C98" s="51" t="s">
        <v>28</v>
      </c>
      <c r="D98" s="56">
        <v>21</v>
      </c>
      <c r="E98" s="192"/>
      <c r="F98" s="181">
        <f t="shared" si="1"/>
        <v>0</v>
      </c>
      <c r="G98" s="254" t="s">
        <v>805</v>
      </c>
      <c r="H98" s="90"/>
    </row>
    <row r="99" spans="1:8" s="55" customFormat="1" x14ac:dyDescent="0.35">
      <c r="A99" s="49" t="s">
        <v>615</v>
      </c>
      <c r="B99" s="257" t="s">
        <v>987</v>
      </c>
      <c r="C99" s="51" t="s">
        <v>28</v>
      </c>
      <c r="D99" s="56">
        <v>21</v>
      </c>
      <c r="E99" s="192"/>
      <c r="F99" s="181">
        <f t="shared" si="1"/>
        <v>0</v>
      </c>
      <c r="G99" s="254" t="s">
        <v>822</v>
      </c>
      <c r="H99" s="90"/>
    </row>
    <row r="100" spans="1:8" s="55" customFormat="1" x14ac:dyDescent="0.35">
      <c r="A100" s="49" t="s">
        <v>616</v>
      </c>
      <c r="B100" s="257" t="s">
        <v>988</v>
      </c>
      <c r="C100" s="51" t="s">
        <v>28</v>
      </c>
      <c r="D100" s="56">
        <v>6</v>
      </c>
      <c r="E100" s="192"/>
      <c r="F100" s="181">
        <f t="shared" si="1"/>
        <v>0</v>
      </c>
      <c r="G100" s="254" t="s">
        <v>805</v>
      </c>
      <c r="H100" s="90"/>
    </row>
    <row r="101" spans="1:8" s="55" customFormat="1" x14ac:dyDescent="0.35">
      <c r="A101" s="49" t="s">
        <v>617</v>
      </c>
      <c r="B101" s="257" t="s">
        <v>989</v>
      </c>
      <c r="C101" s="51" t="s">
        <v>28</v>
      </c>
      <c r="D101" s="56">
        <v>6</v>
      </c>
      <c r="E101" s="192"/>
      <c r="F101" s="181">
        <f t="shared" si="1"/>
        <v>0</v>
      </c>
      <c r="G101" s="254" t="s">
        <v>822</v>
      </c>
      <c r="H101" s="90"/>
    </row>
    <row r="102" spans="1:8" s="55" customFormat="1" x14ac:dyDescent="0.35">
      <c r="A102" s="49" t="s">
        <v>849</v>
      </c>
      <c r="B102" s="257" t="s">
        <v>990</v>
      </c>
      <c r="C102" s="51" t="s">
        <v>28</v>
      </c>
      <c r="D102" s="56">
        <v>1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49" t="s">
        <v>618</v>
      </c>
      <c r="B103" s="257" t="s">
        <v>991</v>
      </c>
      <c r="C103" s="51" t="s">
        <v>28</v>
      </c>
      <c r="D103" s="56">
        <v>1</v>
      </c>
      <c r="E103" s="192"/>
      <c r="F103" s="181">
        <f t="shared" si="1"/>
        <v>0</v>
      </c>
      <c r="G103" s="254" t="s">
        <v>822</v>
      </c>
      <c r="H103" s="90"/>
    </row>
    <row r="104" spans="1:8" s="55" customFormat="1" x14ac:dyDescent="0.35">
      <c r="A104" s="43" t="s">
        <v>850</v>
      </c>
      <c r="B104" s="257" t="s">
        <v>992</v>
      </c>
      <c r="C104" s="51" t="s">
        <v>28</v>
      </c>
      <c r="D104" s="56">
        <v>2</v>
      </c>
      <c r="E104" s="192"/>
      <c r="F104" s="181">
        <f t="shared" si="1"/>
        <v>0</v>
      </c>
      <c r="G104" s="254" t="s">
        <v>805</v>
      </c>
    </row>
    <row r="105" spans="1:8" s="55" customFormat="1" x14ac:dyDescent="0.35">
      <c r="A105" s="43" t="s">
        <v>619</v>
      </c>
      <c r="B105" s="257" t="s">
        <v>993</v>
      </c>
      <c r="C105" s="51" t="s">
        <v>28</v>
      </c>
      <c r="D105" s="56">
        <v>2</v>
      </c>
      <c r="E105" s="192"/>
      <c r="F105" s="181">
        <f t="shared" si="1"/>
        <v>0</v>
      </c>
      <c r="G105" s="254" t="s">
        <v>822</v>
      </c>
      <c r="H105" s="90"/>
    </row>
    <row r="106" spans="1:8" s="55" customFormat="1" x14ac:dyDescent="0.35">
      <c r="A106" s="43" t="s">
        <v>851</v>
      </c>
      <c r="B106" s="257" t="s">
        <v>994</v>
      </c>
      <c r="C106" s="51" t="s">
        <v>19</v>
      </c>
      <c r="D106" s="80">
        <v>3.4500000000000003E-2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43" t="s">
        <v>620</v>
      </c>
      <c r="B107" s="257" t="s">
        <v>995</v>
      </c>
      <c r="C107" s="51" t="s">
        <v>28</v>
      </c>
      <c r="D107" s="88">
        <v>3</v>
      </c>
      <c r="E107" s="192"/>
      <c r="F107" s="181">
        <f t="shared" si="1"/>
        <v>0</v>
      </c>
      <c r="G107" s="254" t="s">
        <v>804</v>
      </c>
    </row>
    <row r="108" spans="1:8" s="55" customFormat="1" x14ac:dyDescent="0.35">
      <c r="A108" s="43" t="s">
        <v>852</v>
      </c>
      <c r="B108" s="257" t="s">
        <v>996</v>
      </c>
      <c r="C108" s="51" t="s">
        <v>19</v>
      </c>
      <c r="D108" s="80">
        <v>1.5E-3</v>
      </c>
      <c r="E108" s="192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43" t="s">
        <v>622</v>
      </c>
      <c r="B109" s="257" t="s">
        <v>997</v>
      </c>
      <c r="C109" s="51" t="s">
        <v>19</v>
      </c>
      <c r="D109" s="98">
        <v>2.31E-3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49" t="s">
        <v>853</v>
      </c>
      <c r="B110" s="257" t="s">
        <v>998</v>
      </c>
      <c r="C110" s="51" t="s">
        <v>68</v>
      </c>
      <c r="D110" s="278">
        <v>11</v>
      </c>
      <c r="E110" s="192"/>
      <c r="F110" s="181">
        <f t="shared" si="1"/>
        <v>0</v>
      </c>
      <c r="G110" s="254" t="s">
        <v>805</v>
      </c>
    </row>
    <row r="111" spans="1:8" s="55" customFormat="1" x14ac:dyDescent="0.35">
      <c r="A111" s="49" t="s">
        <v>625</v>
      </c>
      <c r="B111" s="257" t="s">
        <v>999</v>
      </c>
      <c r="C111" s="51" t="s">
        <v>68</v>
      </c>
      <c r="D111" s="56">
        <v>11</v>
      </c>
      <c r="E111" s="192"/>
      <c r="F111" s="181">
        <f t="shared" si="1"/>
        <v>0</v>
      </c>
      <c r="G111" s="254" t="s">
        <v>804</v>
      </c>
      <c r="H111" s="90"/>
    </row>
    <row r="112" spans="1:8" s="55" customFormat="1" x14ac:dyDescent="0.35">
      <c r="A112" s="49" t="s">
        <v>627</v>
      </c>
      <c r="B112" s="257" t="s">
        <v>1000</v>
      </c>
      <c r="C112" s="51" t="s">
        <v>68</v>
      </c>
      <c r="D112" s="278">
        <v>1</v>
      </c>
      <c r="E112" s="192"/>
      <c r="F112" s="181">
        <f t="shared" si="1"/>
        <v>0</v>
      </c>
      <c r="G112" s="254" t="s">
        <v>805</v>
      </c>
    </row>
    <row r="113" spans="1:8" s="55" customFormat="1" x14ac:dyDescent="0.35">
      <c r="A113" s="49" t="s">
        <v>628</v>
      </c>
      <c r="B113" s="257" t="s">
        <v>1001</v>
      </c>
      <c r="C113" s="51" t="s">
        <v>68</v>
      </c>
      <c r="D113" s="56">
        <v>1</v>
      </c>
      <c r="E113" s="192"/>
      <c r="F113" s="181">
        <f t="shared" si="1"/>
        <v>0</v>
      </c>
      <c r="G113" s="254" t="s">
        <v>804</v>
      </c>
      <c r="H113" s="90"/>
    </row>
    <row r="114" spans="1:8" x14ac:dyDescent="0.35">
      <c r="A114" s="43" t="s">
        <v>630</v>
      </c>
      <c r="B114" s="257" t="s">
        <v>1002</v>
      </c>
      <c r="C114" s="51" t="s">
        <v>28</v>
      </c>
      <c r="D114" s="56">
        <v>2</v>
      </c>
      <c r="E114" s="192"/>
      <c r="F114" s="181">
        <f t="shared" si="1"/>
        <v>0</v>
      </c>
      <c r="G114" s="254" t="s">
        <v>805</v>
      </c>
    </row>
    <row r="115" spans="1:8" x14ac:dyDescent="0.35">
      <c r="A115" s="43" t="s">
        <v>631</v>
      </c>
      <c r="B115" s="257" t="s">
        <v>854</v>
      </c>
      <c r="C115" s="51" t="s">
        <v>28</v>
      </c>
      <c r="D115" s="56">
        <v>11</v>
      </c>
      <c r="E115" s="192"/>
      <c r="F115" s="181">
        <f t="shared" si="1"/>
        <v>0</v>
      </c>
      <c r="G115" s="254" t="s">
        <v>805</v>
      </c>
      <c r="H115" s="90"/>
    </row>
    <row r="116" spans="1:8" x14ac:dyDescent="0.35">
      <c r="A116" s="43" t="s">
        <v>855</v>
      </c>
      <c r="B116" s="257" t="s">
        <v>856</v>
      </c>
      <c r="C116" s="51" t="s">
        <v>28</v>
      </c>
      <c r="D116" s="56">
        <v>1</v>
      </c>
      <c r="E116" s="192"/>
      <c r="F116" s="181">
        <f t="shared" si="1"/>
        <v>0</v>
      </c>
      <c r="G116" s="254" t="s">
        <v>805</v>
      </c>
    </row>
    <row r="117" spans="1:8" x14ac:dyDescent="0.35">
      <c r="A117" s="82" t="s">
        <v>638</v>
      </c>
      <c r="B117" s="8" t="s">
        <v>1003</v>
      </c>
      <c r="C117" s="84" t="s">
        <v>69</v>
      </c>
      <c r="D117" s="88">
        <v>7.0679999999999996</v>
      </c>
      <c r="E117" s="192"/>
      <c r="F117" s="181">
        <f t="shared" si="1"/>
        <v>0</v>
      </c>
      <c r="G117" s="254" t="s">
        <v>805</v>
      </c>
      <c r="H117" s="90"/>
    </row>
    <row r="118" spans="1:8" x14ac:dyDescent="0.35">
      <c r="A118" s="49" t="s">
        <v>640</v>
      </c>
      <c r="B118" s="257" t="s">
        <v>1004</v>
      </c>
      <c r="C118" s="51" t="s">
        <v>23</v>
      </c>
      <c r="D118" s="284">
        <v>1.5000000000000003E-2</v>
      </c>
      <c r="E118" s="192"/>
      <c r="F118" s="181">
        <f t="shared" si="1"/>
        <v>0</v>
      </c>
      <c r="G118" s="254" t="s">
        <v>805</v>
      </c>
    </row>
    <row r="119" spans="1:8" x14ac:dyDescent="0.35">
      <c r="A119" s="134">
        <v>73</v>
      </c>
      <c r="B119" s="262" t="s">
        <v>1005</v>
      </c>
      <c r="C119" s="51" t="s">
        <v>857</v>
      </c>
      <c r="D119" s="278">
        <v>1</v>
      </c>
      <c r="E119" s="192"/>
      <c r="F119" s="181">
        <f t="shared" si="1"/>
        <v>0</v>
      </c>
      <c r="G119" s="254" t="s">
        <v>805</v>
      </c>
      <c r="H119" s="90"/>
    </row>
    <row r="120" spans="1:8" x14ac:dyDescent="0.35">
      <c r="A120" s="134">
        <v>74</v>
      </c>
      <c r="B120" s="262" t="s">
        <v>1006</v>
      </c>
      <c r="C120" s="51" t="s">
        <v>857</v>
      </c>
      <c r="D120" s="278">
        <v>23</v>
      </c>
      <c r="E120" s="192"/>
      <c r="F120" s="181">
        <f t="shared" si="1"/>
        <v>0</v>
      </c>
      <c r="G120" s="254" t="s">
        <v>805</v>
      </c>
    </row>
    <row r="121" spans="1:8" x14ac:dyDescent="0.35">
      <c r="A121" s="134">
        <v>75</v>
      </c>
      <c r="B121" s="262" t="s">
        <v>1007</v>
      </c>
      <c r="C121" s="51" t="s">
        <v>857</v>
      </c>
      <c r="D121" s="278">
        <v>8</v>
      </c>
      <c r="E121" s="192"/>
      <c r="F121" s="181">
        <f t="shared" si="1"/>
        <v>0</v>
      </c>
      <c r="G121" s="254" t="s">
        <v>805</v>
      </c>
      <c r="H121" s="90"/>
    </row>
    <row r="122" spans="1:8" x14ac:dyDescent="0.35">
      <c r="A122" s="49" t="s">
        <v>276</v>
      </c>
      <c r="B122" s="262" t="s">
        <v>1008</v>
      </c>
      <c r="C122" s="51" t="s">
        <v>211</v>
      </c>
      <c r="D122" s="56">
        <v>8</v>
      </c>
      <c r="E122" s="192"/>
      <c r="F122" s="181">
        <f t="shared" si="1"/>
        <v>0</v>
      </c>
      <c r="G122" s="254" t="s">
        <v>805</v>
      </c>
    </row>
    <row r="123" spans="1:8" x14ac:dyDescent="0.35">
      <c r="A123" s="49" t="s">
        <v>646</v>
      </c>
      <c r="B123" s="257" t="s">
        <v>858</v>
      </c>
      <c r="C123" s="51" t="s">
        <v>27</v>
      </c>
      <c r="D123" s="56">
        <v>3.2</v>
      </c>
      <c r="E123" s="192"/>
      <c r="F123" s="181">
        <f t="shared" si="1"/>
        <v>0</v>
      </c>
      <c r="G123" s="254" t="s">
        <v>822</v>
      </c>
      <c r="H123" s="90"/>
    </row>
    <row r="124" spans="1:8" x14ac:dyDescent="0.35">
      <c r="A124" s="49" t="s">
        <v>277</v>
      </c>
      <c r="B124" s="262" t="s">
        <v>1009</v>
      </c>
      <c r="C124" s="51" t="s">
        <v>211</v>
      </c>
      <c r="D124" s="56">
        <v>23</v>
      </c>
      <c r="E124" s="192"/>
      <c r="F124" s="181">
        <f t="shared" si="1"/>
        <v>0</v>
      </c>
      <c r="G124" s="254" t="s">
        <v>805</v>
      </c>
    </row>
    <row r="125" spans="1:8" x14ac:dyDescent="0.35">
      <c r="A125" s="49" t="s">
        <v>647</v>
      </c>
      <c r="B125" s="257" t="s">
        <v>859</v>
      </c>
      <c r="C125" s="51" t="s">
        <v>27</v>
      </c>
      <c r="D125" s="56">
        <v>9.2000000000000011</v>
      </c>
      <c r="E125" s="192"/>
      <c r="F125" s="181">
        <f t="shared" si="1"/>
        <v>0</v>
      </c>
      <c r="G125" s="254" t="s">
        <v>822</v>
      </c>
      <c r="H125" s="90"/>
    </row>
    <row r="126" spans="1:8" x14ac:dyDescent="0.35">
      <c r="A126" s="49" t="s">
        <v>308</v>
      </c>
      <c r="B126" s="262" t="s">
        <v>860</v>
      </c>
      <c r="C126" s="51" t="s">
        <v>211</v>
      </c>
      <c r="D126" s="283">
        <v>3</v>
      </c>
      <c r="E126" s="192"/>
      <c r="F126" s="181">
        <f t="shared" si="1"/>
        <v>0</v>
      </c>
      <c r="G126" s="254" t="s">
        <v>805</v>
      </c>
    </row>
    <row r="127" spans="1:8" x14ac:dyDescent="0.35">
      <c r="A127" s="49" t="s">
        <v>649</v>
      </c>
      <c r="B127" s="257" t="s">
        <v>1010</v>
      </c>
      <c r="C127" s="51" t="s">
        <v>27</v>
      </c>
      <c r="D127" s="278">
        <v>50</v>
      </c>
      <c r="E127" s="192"/>
      <c r="F127" s="181">
        <f t="shared" si="1"/>
        <v>0</v>
      </c>
      <c r="G127" s="254" t="s">
        <v>805</v>
      </c>
      <c r="H127" s="90"/>
    </row>
    <row r="128" spans="1:8" x14ac:dyDescent="0.35">
      <c r="A128" s="49" t="s">
        <v>309</v>
      </c>
      <c r="B128" s="257" t="s">
        <v>1011</v>
      </c>
      <c r="C128" s="51" t="s">
        <v>27</v>
      </c>
      <c r="D128" s="278">
        <v>50</v>
      </c>
      <c r="E128" s="192"/>
      <c r="F128" s="181">
        <f t="shared" si="1"/>
        <v>0</v>
      </c>
      <c r="G128" s="254" t="s">
        <v>805</v>
      </c>
    </row>
    <row r="129" spans="1:8" ht="16.5" x14ac:dyDescent="0.35">
      <c r="A129" s="68" t="s">
        <v>652</v>
      </c>
      <c r="B129" s="257" t="s">
        <v>1012</v>
      </c>
      <c r="C129" s="70" t="s">
        <v>773</v>
      </c>
      <c r="D129" s="279">
        <v>1.2252799999999999</v>
      </c>
      <c r="E129" s="192"/>
      <c r="F129" s="181">
        <f t="shared" si="1"/>
        <v>0</v>
      </c>
      <c r="G129" s="254" t="s">
        <v>805</v>
      </c>
      <c r="H129" s="90"/>
    </row>
    <row r="130" spans="1:8" ht="16.5" x14ac:dyDescent="0.35">
      <c r="A130" s="68" t="s">
        <v>654</v>
      </c>
      <c r="B130" s="288" t="s">
        <v>1013</v>
      </c>
      <c r="C130" s="70" t="s">
        <v>773</v>
      </c>
      <c r="D130" s="282">
        <v>1.4892974999999999</v>
      </c>
      <c r="E130" s="192"/>
      <c r="F130" s="181">
        <f t="shared" si="1"/>
        <v>0</v>
      </c>
      <c r="G130" s="254" t="s">
        <v>805</v>
      </c>
    </row>
    <row r="131" spans="1:8" x14ac:dyDescent="0.35">
      <c r="A131" s="49" t="s">
        <v>656</v>
      </c>
      <c r="B131" s="257" t="s">
        <v>1014</v>
      </c>
      <c r="C131" s="51" t="s">
        <v>19</v>
      </c>
      <c r="D131" s="282">
        <v>6.7864437500000001</v>
      </c>
      <c r="E131" s="192"/>
      <c r="F131" s="181">
        <f t="shared" si="1"/>
        <v>0</v>
      </c>
      <c r="G131" s="254" t="s">
        <v>805</v>
      </c>
      <c r="H131" s="90"/>
    </row>
    <row r="132" spans="1:8" x14ac:dyDescent="0.35">
      <c r="A132" s="49" t="s">
        <v>658</v>
      </c>
      <c r="B132" s="262" t="s">
        <v>1015</v>
      </c>
      <c r="C132" s="51" t="s">
        <v>19</v>
      </c>
      <c r="D132" s="278">
        <v>0.3</v>
      </c>
      <c r="E132" s="192"/>
      <c r="F132" s="181">
        <f t="shared" si="1"/>
        <v>0</v>
      </c>
      <c r="G132" s="254" t="s">
        <v>805</v>
      </c>
      <c r="H132" s="90"/>
    </row>
    <row r="133" spans="1:8" x14ac:dyDescent="0.35">
      <c r="A133" s="49" t="s">
        <v>861</v>
      </c>
      <c r="B133" s="257" t="s">
        <v>1016</v>
      </c>
      <c r="C133" s="51" t="s">
        <v>27</v>
      </c>
      <c r="D133" s="56">
        <v>715</v>
      </c>
      <c r="E133" s="192"/>
      <c r="F133" s="181">
        <f t="shared" si="1"/>
        <v>0</v>
      </c>
      <c r="G133" s="254" t="s">
        <v>805</v>
      </c>
    </row>
    <row r="134" spans="1:8" s="55" customFormat="1" x14ac:dyDescent="0.35">
      <c r="A134" s="49" t="s">
        <v>862</v>
      </c>
      <c r="B134" s="257" t="s">
        <v>1017</v>
      </c>
      <c r="C134" s="51" t="s">
        <v>27</v>
      </c>
      <c r="D134" s="56">
        <v>300</v>
      </c>
      <c r="E134" s="192"/>
      <c r="F134" s="181">
        <f t="shared" si="1"/>
        <v>0</v>
      </c>
      <c r="G134" s="254" t="s">
        <v>805</v>
      </c>
      <c r="H134" s="90"/>
    </row>
    <row r="135" spans="1:8" s="55" customFormat="1" x14ac:dyDescent="0.35">
      <c r="A135" s="49" t="s">
        <v>863</v>
      </c>
      <c r="B135" s="257" t="s">
        <v>1018</v>
      </c>
      <c r="C135" s="51" t="s">
        <v>19</v>
      </c>
      <c r="D135" s="282">
        <v>1.8758000000000004</v>
      </c>
      <c r="E135" s="192"/>
      <c r="F135" s="181">
        <f t="shared" si="1"/>
        <v>0</v>
      </c>
      <c r="G135" s="254" t="s">
        <v>805</v>
      </c>
      <c r="H135" s="90"/>
    </row>
    <row r="136" spans="1:8" s="55" customFormat="1" x14ac:dyDescent="0.35">
      <c r="A136" s="134">
        <v>88</v>
      </c>
      <c r="B136" s="257" t="s">
        <v>864</v>
      </c>
      <c r="C136" s="51" t="s">
        <v>68</v>
      </c>
      <c r="D136" s="278">
        <v>1</v>
      </c>
      <c r="E136" s="192"/>
      <c r="F136" s="181">
        <f t="shared" ref="F136:F199" si="2">D136*E136</f>
        <v>0</v>
      </c>
      <c r="G136" s="254" t="s">
        <v>805</v>
      </c>
    </row>
    <row r="137" spans="1:8" x14ac:dyDescent="0.35">
      <c r="A137" s="134">
        <v>89</v>
      </c>
      <c r="B137" s="257" t="s">
        <v>865</v>
      </c>
      <c r="C137" s="51" t="s">
        <v>68</v>
      </c>
      <c r="D137" s="278">
        <v>2</v>
      </c>
      <c r="E137" s="192"/>
      <c r="F137" s="181">
        <f t="shared" si="2"/>
        <v>0</v>
      </c>
      <c r="G137" s="254" t="s">
        <v>805</v>
      </c>
      <c r="H137" s="90"/>
    </row>
    <row r="138" spans="1:8" x14ac:dyDescent="0.35">
      <c r="A138" s="49" t="s">
        <v>661</v>
      </c>
      <c r="B138" s="257" t="s">
        <v>866</v>
      </c>
      <c r="C138" s="51" t="s">
        <v>28</v>
      </c>
      <c r="D138" s="56">
        <v>2</v>
      </c>
      <c r="E138" s="192"/>
      <c r="F138" s="181">
        <f t="shared" si="2"/>
        <v>0</v>
      </c>
      <c r="G138" s="254" t="s">
        <v>805</v>
      </c>
      <c r="H138" s="90"/>
    </row>
    <row r="139" spans="1:8" x14ac:dyDescent="0.35">
      <c r="A139" s="49" t="s">
        <v>867</v>
      </c>
      <c r="B139" s="262" t="s">
        <v>1019</v>
      </c>
      <c r="C139" s="51" t="s">
        <v>19</v>
      </c>
      <c r="D139" s="282">
        <v>0.15</v>
      </c>
      <c r="E139" s="192"/>
      <c r="F139" s="181">
        <f t="shared" si="2"/>
        <v>0</v>
      </c>
      <c r="G139" s="254" t="s">
        <v>805</v>
      </c>
    </row>
    <row r="140" spans="1:8" s="55" customFormat="1" x14ac:dyDescent="0.35">
      <c r="A140" s="134">
        <v>92</v>
      </c>
      <c r="B140" s="257" t="s">
        <v>868</v>
      </c>
      <c r="C140" s="51" t="s">
        <v>68</v>
      </c>
      <c r="D140" s="278">
        <v>1</v>
      </c>
      <c r="E140" s="192"/>
      <c r="F140" s="181">
        <f t="shared" si="2"/>
        <v>0</v>
      </c>
      <c r="G140" s="254" t="s">
        <v>805</v>
      </c>
      <c r="H140" s="90"/>
    </row>
    <row r="141" spans="1:8" s="55" customFormat="1" x14ac:dyDescent="0.35">
      <c r="A141" s="134" t="s">
        <v>663</v>
      </c>
      <c r="B141" s="257" t="s">
        <v>869</v>
      </c>
      <c r="C141" s="51" t="s">
        <v>68</v>
      </c>
      <c r="D141" s="52">
        <v>1</v>
      </c>
      <c r="E141" s="192"/>
      <c r="F141" s="181">
        <f t="shared" si="2"/>
        <v>0</v>
      </c>
      <c r="G141" s="254" t="s">
        <v>822</v>
      </c>
      <c r="H141" s="90"/>
    </row>
    <row r="142" spans="1:8" s="55" customFormat="1" x14ac:dyDescent="0.35">
      <c r="A142" s="134">
        <v>93</v>
      </c>
      <c r="B142" s="257" t="s">
        <v>1020</v>
      </c>
      <c r="C142" s="51" t="s">
        <v>68</v>
      </c>
      <c r="D142" s="278">
        <v>1</v>
      </c>
      <c r="E142" s="192"/>
      <c r="F142" s="181">
        <f t="shared" si="2"/>
        <v>0</v>
      </c>
      <c r="G142" s="254" t="s">
        <v>805</v>
      </c>
    </row>
    <row r="143" spans="1:8" s="55" customFormat="1" x14ac:dyDescent="0.35">
      <c r="A143" s="134" t="s">
        <v>664</v>
      </c>
      <c r="B143" s="257" t="s">
        <v>1021</v>
      </c>
      <c r="C143" s="51" t="s">
        <v>68</v>
      </c>
      <c r="D143" s="56">
        <v>1</v>
      </c>
      <c r="E143" s="192"/>
      <c r="F143" s="181">
        <f t="shared" si="2"/>
        <v>0</v>
      </c>
      <c r="G143" s="254" t="s">
        <v>822</v>
      </c>
      <c r="H143" s="90"/>
    </row>
    <row r="144" spans="1:8" s="55" customFormat="1" x14ac:dyDescent="0.35">
      <c r="A144" s="134">
        <v>94</v>
      </c>
      <c r="B144" s="257" t="s">
        <v>1022</v>
      </c>
      <c r="C144" s="51" t="s">
        <v>28</v>
      </c>
      <c r="D144" s="278">
        <v>1</v>
      </c>
      <c r="E144" s="192"/>
      <c r="F144" s="181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34" t="s">
        <v>665</v>
      </c>
      <c r="B145" s="257" t="s">
        <v>1023</v>
      </c>
      <c r="C145" s="51" t="s">
        <v>28</v>
      </c>
      <c r="D145" s="56">
        <v>1</v>
      </c>
      <c r="E145" s="192"/>
      <c r="F145" s="181">
        <f t="shared" si="2"/>
        <v>0</v>
      </c>
      <c r="G145" s="254" t="s">
        <v>822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13">
        <v>95</v>
      </c>
      <c r="B146" s="8" t="s">
        <v>1024</v>
      </c>
      <c r="C146" s="84" t="s">
        <v>19</v>
      </c>
      <c r="D146" s="280">
        <v>1.6E-2</v>
      </c>
      <c r="E146" s="192"/>
      <c r="F146" s="181">
        <f t="shared" si="2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13" t="s">
        <v>667</v>
      </c>
      <c r="B147" s="8" t="s">
        <v>1025</v>
      </c>
      <c r="C147" s="84" t="s">
        <v>28</v>
      </c>
      <c r="D147" s="88">
        <v>1</v>
      </c>
      <c r="E147" s="192"/>
      <c r="F147" s="181">
        <f t="shared" si="2"/>
        <v>0</v>
      </c>
      <c r="G147" s="254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3"/>
      <c r="B148" s="287" t="s">
        <v>1026</v>
      </c>
      <c r="C148" s="51"/>
      <c r="D148" s="85"/>
      <c r="E148" s="192"/>
      <c r="F148" s="181"/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43" t="s">
        <v>668</v>
      </c>
      <c r="B149" s="257" t="s">
        <v>1027</v>
      </c>
      <c r="C149" s="70" t="s">
        <v>512</v>
      </c>
      <c r="D149" s="283">
        <v>1</v>
      </c>
      <c r="E149" s="192"/>
      <c r="F149" s="181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3" t="s">
        <v>669</v>
      </c>
      <c r="B150" s="257" t="s">
        <v>810</v>
      </c>
      <c r="C150" s="51" t="s">
        <v>28</v>
      </c>
      <c r="D150" s="56">
        <v>1</v>
      </c>
      <c r="E150" s="192"/>
      <c r="F150" s="181">
        <f t="shared" si="2"/>
        <v>0</v>
      </c>
      <c r="G150" s="254" t="s">
        <v>822</v>
      </c>
    </row>
    <row r="151" spans="1:1020 1264:2044 2288:3068 3312:4092 4336:5116 5360:6140 6384:7164 7408:8188 8432:9212 9456:10236 10480:11260 11504:12284 12528:13308 13552:14332 14576:15356 15600:16124" x14ac:dyDescent="0.35">
      <c r="A151" s="82" t="s">
        <v>670</v>
      </c>
      <c r="B151" s="8" t="s">
        <v>952</v>
      </c>
      <c r="C151" s="84" t="s">
        <v>28</v>
      </c>
      <c r="D151" s="278">
        <v>2</v>
      </c>
      <c r="E151" s="192"/>
      <c r="F151" s="181">
        <f t="shared" si="2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82" t="s">
        <v>671</v>
      </c>
      <c r="B152" s="8" t="s">
        <v>953</v>
      </c>
      <c r="C152" s="84" t="s">
        <v>28</v>
      </c>
      <c r="D152" s="88">
        <v>2</v>
      </c>
      <c r="E152" s="192"/>
      <c r="F152" s="181">
        <f t="shared" si="2"/>
        <v>0</v>
      </c>
      <c r="G152" s="254" t="s">
        <v>822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>
        <v>98</v>
      </c>
      <c r="B153" s="257" t="s">
        <v>870</v>
      </c>
      <c r="C153" s="51" t="s">
        <v>68</v>
      </c>
      <c r="D153" s="278">
        <v>1</v>
      </c>
      <c r="E153" s="192"/>
      <c r="F153" s="181">
        <f t="shared" si="2"/>
        <v>0</v>
      </c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 t="s">
        <v>672</v>
      </c>
      <c r="B154" s="257" t="s">
        <v>871</v>
      </c>
      <c r="C154" s="51" t="s">
        <v>68</v>
      </c>
      <c r="D154" s="52">
        <v>1</v>
      </c>
      <c r="E154" s="192"/>
      <c r="F154" s="181">
        <f t="shared" si="2"/>
        <v>0</v>
      </c>
      <c r="G154" s="254" t="s">
        <v>822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99</v>
      </c>
      <c r="B155" s="257" t="s">
        <v>1028</v>
      </c>
      <c r="C155" s="51" t="s">
        <v>68</v>
      </c>
      <c r="D155" s="278">
        <v>1</v>
      </c>
      <c r="E155" s="192"/>
      <c r="F155" s="181">
        <f t="shared" si="2"/>
        <v>0</v>
      </c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 t="s">
        <v>674</v>
      </c>
      <c r="B156" s="257" t="s">
        <v>1029</v>
      </c>
      <c r="C156" s="51" t="s">
        <v>68</v>
      </c>
      <c r="D156" s="56">
        <v>1</v>
      </c>
      <c r="E156" s="192"/>
      <c r="F156" s="181">
        <f t="shared" si="2"/>
        <v>0</v>
      </c>
      <c r="G156" s="254" t="s">
        <v>822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>
        <v>100</v>
      </c>
      <c r="B157" s="257" t="s">
        <v>1030</v>
      </c>
      <c r="C157" s="51" t="s">
        <v>68</v>
      </c>
      <c r="D157" s="278">
        <v>4</v>
      </c>
      <c r="E157" s="192"/>
      <c r="F157" s="181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34" t="s">
        <v>676</v>
      </c>
      <c r="B158" s="257" t="s">
        <v>1031</v>
      </c>
      <c r="C158" s="51" t="s">
        <v>68</v>
      </c>
      <c r="D158" s="56">
        <v>4</v>
      </c>
      <c r="E158" s="192"/>
      <c r="F158" s="181">
        <f t="shared" si="2"/>
        <v>0</v>
      </c>
      <c r="G158" s="254" t="s">
        <v>804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43" t="s">
        <v>281</v>
      </c>
      <c r="B159" s="257" t="s">
        <v>872</v>
      </c>
      <c r="C159" s="51" t="s">
        <v>28</v>
      </c>
      <c r="D159" s="52">
        <v>2</v>
      </c>
      <c r="E159" s="192"/>
      <c r="F159" s="181">
        <f t="shared" si="2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3" t="s">
        <v>282</v>
      </c>
      <c r="B160" s="257" t="s">
        <v>964</v>
      </c>
      <c r="C160" s="51" t="s">
        <v>28</v>
      </c>
      <c r="D160" s="278">
        <v>2</v>
      </c>
      <c r="E160" s="192"/>
      <c r="F160" s="181">
        <f t="shared" si="2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43" t="s">
        <v>678</v>
      </c>
      <c r="B161" s="257" t="s">
        <v>817</v>
      </c>
      <c r="C161" s="51" t="s">
        <v>28</v>
      </c>
      <c r="D161" s="56">
        <v>2</v>
      </c>
      <c r="E161" s="192"/>
      <c r="F161" s="181">
        <f t="shared" si="2"/>
        <v>0</v>
      </c>
      <c r="G161" s="254" t="s">
        <v>822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43" t="s">
        <v>873</v>
      </c>
      <c r="B162" s="257" t="s">
        <v>843</v>
      </c>
      <c r="C162" s="51" t="s">
        <v>28</v>
      </c>
      <c r="D162" s="56">
        <v>2</v>
      </c>
      <c r="E162" s="192"/>
      <c r="F162" s="181">
        <f t="shared" si="2"/>
        <v>0</v>
      </c>
      <c r="G162" s="254" t="s">
        <v>804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 t="s">
        <v>283</v>
      </c>
      <c r="B163" s="257" t="s">
        <v>1032</v>
      </c>
      <c r="C163" s="51" t="s">
        <v>19</v>
      </c>
      <c r="D163" s="280">
        <v>4.0140000000000002E-3</v>
      </c>
      <c r="E163" s="192"/>
      <c r="F163" s="181">
        <f t="shared" si="2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82" t="s">
        <v>680</v>
      </c>
      <c r="B164" s="8" t="s">
        <v>1033</v>
      </c>
      <c r="C164" s="84" t="s">
        <v>69</v>
      </c>
      <c r="D164" s="85">
        <v>0.50849999999999995</v>
      </c>
      <c r="E164" s="192"/>
      <c r="F164" s="181">
        <f t="shared" si="2"/>
        <v>0</v>
      </c>
      <c r="G164" s="254" t="s">
        <v>805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34">
        <v>105</v>
      </c>
      <c r="B165" s="257" t="s">
        <v>1034</v>
      </c>
      <c r="C165" s="51" t="s">
        <v>28</v>
      </c>
      <c r="D165" s="56">
        <v>2</v>
      </c>
      <c r="E165" s="192"/>
      <c r="F165" s="181">
        <f t="shared" si="2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34" t="s">
        <v>683</v>
      </c>
      <c r="B166" s="257" t="s">
        <v>1035</v>
      </c>
      <c r="C166" s="51" t="s">
        <v>28</v>
      </c>
      <c r="D166" s="56">
        <v>2</v>
      </c>
      <c r="E166" s="192"/>
      <c r="F166" s="181">
        <f t="shared" si="2"/>
        <v>0</v>
      </c>
      <c r="G166" s="254" t="s">
        <v>822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3" t="s">
        <v>874</v>
      </c>
      <c r="B167" s="257" t="s">
        <v>1036</v>
      </c>
      <c r="C167" s="70" t="s">
        <v>512</v>
      </c>
      <c r="D167" s="279">
        <v>22</v>
      </c>
      <c r="E167" s="192"/>
      <c r="F167" s="181">
        <f t="shared" si="2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3" t="s">
        <v>684</v>
      </c>
      <c r="B168" s="257" t="s">
        <v>810</v>
      </c>
      <c r="C168" s="51" t="s">
        <v>28</v>
      </c>
      <c r="D168" s="56">
        <v>22</v>
      </c>
      <c r="E168" s="192"/>
      <c r="F168" s="181">
        <f t="shared" si="2"/>
        <v>0</v>
      </c>
      <c r="G168" s="254" t="s">
        <v>822</v>
      </c>
    </row>
    <row r="169" spans="1:1020 1264:2044 2288:3068 3312:4092 4336:5116 5360:6140 6384:7164 7408:8188 8432:9212 9456:10236 10480:11260 11504:12284 12528:13308 13552:14332 14576:15356 15600:16124" x14ac:dyDescent="0.35">
      <c r="A169" s="82" t="s">
        <v>875</v>
      </c>
      <c r="B169" s="8" t="s">
        <v>954</v>
      </c>
      <c r="C169" s="84" t="s">
        <v>28</v>
      </c>
      <c r="D169" s="278">
        <v>44</v>
      </c>
      <c r="E169" s="192"/>
      <c r="F169" s="181">
        <f t="shared" si="2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82" t="s">
        <v>685</v>
      </c>
      <c r="B170" s="8" t="s">
        <v>955</v>
      </c>
      <c r="C170" s="84" t="s">
        <v>28</v>
      </c>
      <c r="D170" s="88">
        <v>44</v>
      </c>
      <c r="E170" s="192"/>
      <c r="F170" s="181">
        <f t="shared" si="2"/>
        <v>0</v>
      </c>
      <c r="G170" s="254" t="s">
        <v>822</v>
      </c>
    </row>
    <row r="171" spans="1:1020 1264:2044 2288:3068 3312:4092 4336:5116 5360:6140 6384:7164 7408:8188 8432:9212 9456:10236 10480:11260 11504:12284 12528:13308 13552:14332 14576:15356 15600:16124" x14ac:dyDescent="0.35">
      <c r="A171" s="134">
        <v>108</v>
      </c>
      <c r="B171" s="257" t="s">
        <v>876</v>
      </c>
      <c r="C171" s="51" t="s">
        <v>68</v>
      </c>
      <c r="D171" s="278">
        <v>22</v>
      </c>
      <c r="E171" s="192"/>
      <c r="F171" s="181">
        <f t="shared" si="2"/>
        <v>0</v>
      </c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134" t="s">
        <v>386</v>
      </c>
      <c r="B172" s="257" t="s">
        <v>877</v>
      </c>
      <c r="C172" s="51" t="s">
        <v>68</v>
      </c>
      <c r="D172" s="52">
        <v>22</v>
      </c>
      <c r="E172" s="192"/>
      <c r="F172" s="181">
        <f t="shared" si="2"/>
        <v>0</v>
      </c>
      <c r="G172" s="254" t="s">
        <v>822</v>
      </c>
    </row>
    <row r="173" spans="1:1020 1264:2044 2288:3068 3312:4092 4336:5116 5360:6140 6384:7164 7408:8188 8432:9212 9456:10236 10480:11260 11504:12284 12528:13308 13552:14332 14576:15356 15600:16124" x14ac:dyDescent="0.35">
      <c r="A173" s="134">
        <v>109</v>
      </c>
      <c r="B173" s="257" t="s">
        <v>1037</v>
      </c>
      <c r="C173" s="51" t="s">
        <v>68</v>
      </c>
      <c r="D173" s="278">
        <v>22</v>
      </c>
      <c r="E173" s="192"/>
      <c r="F173" s="181">
        <f t="shared" si="2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134" t="s">
        <v>686</v>
      </c>
      <c r="B174" s="257" t="s">
        <v>1038</v>
      </c>
      <c r="C174" s="51" t="s">
        <v>68</v>
      </c>
      <c r="D174" s="56">
        <v>22</v>
      </c>
      <c r="E174" s="192"/>
      <c r="F174" s="181">
        <f t="shared" si="2"/>
        <v>0</v>
      </c>
      <c r="G174" s="254" t="s">
        <v>822</v>
      </c>
    </row>
    <row r="175" spans="1:1020 1264:2044 2288:3068 3312:4092 4336:5116 5360:6140 6384:7164 7408:8188 8432:9212 9456:10236 10480:11260 11504:12284 12528:13308 13552:14332 14576:15356 15600:16124" x14ac:dyDescent="0.35">
      <c r="A175" s="43" t="s">
        <v>878</v>
      </c>
      <c r="B175" s="257" t="s">
        <v>879</v>
      </c>
      <c r="C175" s="51" t="s">
        <v>28</v>
      </c>
      <c r="D175" s="56">
        <v>44</v>
      </c>
      <c r="E175" s="192"/>
      <c r="F175" s="181">
        <f t="shared" si="2"/>
        <v>0</v>
      </c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3" t="s">
        <v>880</v>
      </c>
      <c r="B176" s="257" t="s">
        <v>965</v>
      </c>
      <c r="C176" s="51" t="s">
        <v>28</v>
      </c>
      <c r="D176" s="278">
        <v>44</v>
      </c>
      <c r="E176" s="192"/>
      <c r="F176" s="181">
        <f t="shared" si="2"/>
        <v>0</v>
      </c>
      <c r="G176" s="254" t="s">
        <v>805</v>
      </c>
    </row>
    <row r="177" spans="1:8" x14ac:dyDescent="0.35">
      <c r="A177" s="43" t="s">
        <v>881</v>
      </c>
      <c r="B177" s="257" t="s">
        <v>966</v>
      </c>
      <c r="C177" s="51" t="s">
        <v>28</v>
      </c>
      <c r="D177" s="56">
        <v>44</v>
      </c>
      <c r="E177" s="192"/>
      <c r="F177" s="181">
        <f t="shared" si="2"/>
        <v>0</v>
      </c>
      <c r="G177" s="254" t="s">
        <v>822</v>
      </c>
      <c r="H177" s="90"/>
    </row>
    <row r="178" spans="1:8" x14ac:dyDescent="0.35">
      <c r="A178" s="43" t="s">
        <v>882</v>
      </c>
      <c r="B178" s="257" t="s">
        <v>846</v>
      </c>
      <c r="C178" s="51" t="s">
        <v>28</v>
      </c>
      <c r="D178" s="56">
        <v>44</v>
      </c>
      <c r="E178" s="192"/>
      <c r="F178" s="181">
        <f t="shared" si="2"/>
        <v>0</v>
      </c>
      <c r="G178" s="254" t="s">
        <v>804</v>
      </c>
    </row>
    <row r="179" spans="1:8" x14ac:dyDescent="0.35">
      <c r="A179" s="49" t="s">
        <v>883</v>
      </c>
      <c r="B179" s="257" t="s">
        <v>1039</v>
      </c>
      <c r="C179" s="51" t="s">
        <v>512</v>
      </c>
      <c r="D179" s="278">
        <v>22</v>
      </c>
      <c r="E179" s="192"/>
      <c r="F179" s="181">
        <f t="shared" si="2"/>
        <v>0</v>
      </c>
      <c r="G179" s="254" t="s">
        <v>805</v>
      </c>
      <c r="H179" s="90"/>
    </row>
    <row r="180" spans="1:8" s="55" customFormat="1" x14ac:dyDescent="0.35">
      <c r="A180" s="82" t="s">
        <v>884</v>
      </c>
      <c r="B180" s="8" t="s">
        <v>1040</v>
      </c>
      <c r="C180" s="84" t="s">
        <v>69</v>
      </c>
      <c r="D180" s="88">
        <v>7.8329999999999993</v>
      </c>
      <c r="E180" s="192"/>
      <c r="F180" s="181">
        <f t="shared" si="2"/>
        <v>0</v>
      </c>
      <c r="G180" s="254" t="s">
        <v>805</v>
      </c>
    </row>
    <row r="181" spans="1:8" s="55" customFormat="1" x14ac:dyDescent="0.35">
      <c r="A181" s="134">
        <v>114</v>
      </c>
      <c r="B181" s="257" t="s">
        <v>1041</v>
      </c>
      <c r="C181" s="51" t="s">
        <v>28</v>
      </c>
      <c r="D181" s="56">
        <v>22</v>
      </c>
      <c r="E181" s="192"/>
      <c r="F181" s="181">
        <f t="shared" si="2"/>
        <v>0</v>
      </c>
      <c r="G181" s="254" t="s">
        <v>805</v>
      </c>
      <c r="H181" s="90"/>
    </row>
    <row r="182" spans="1:8" s="55" customFormat="1" x14ac:dyDescent="0.35">
      <c r="A182" s="134" t="s">
        <v>885</v>
      </c>
      <c r="B182" s="257" t="s">
        <v>1035</v>
      </c>
      <c r="C182" s="51" t="s">
        <v>28</v>
      </c>
      <c r="D182" s="56">
        <v>22</v>
      </c>
      <c r="E182" s="192"/>
      <c r="F182" s="181">
        <f t="shared" si="2"/>
        <v>0</v>
      </c>
      <c r="G182" s="254" t="s">
        <v>822</v>
      </c>
    </row>
    <row r="183" spans="1:8" s="55" customFormat="1" x14ac:dyDescent="0.35">
      <c r="A183" s="43"/>
      <c r="B183" s="287" t="s">
        <v>1042</v>
      </c>
      <c r="C183" s="51"/>
      <c r="D183" s="85"/>
      <c r="E183" s="192"/>
      <c r="F183" s="181"/>
      <c r="G183" s="254" t="s">
        <v>805</v>
      </c>
      <c r="H183" s="90"/>
    </row>
    <row r="184" spans="1:8" s="55" customFormat="1" x14ac:dyDescent="0.35">
      <c r="A184" s="49" t="s">
        <v>886</v>
      </c>
      <c r="B184" s="257" t="s">
        <v>1043</v>
      </c>
      <c r="C184" s="51" t="s">
        <v>512</v>
      </c>
      <c r="D184" s="283">
        <v>8</v>
      </c>
      <c r="E184" s="192"/>
      <c r="F184" s="181">
        <f t="shared" si="2"/>
        <v>0</v>
      </c>
      <c r="G184" s="254" t="s">
        <v>805</v>
      </c>
    </row>
    <row r="185" spans="1:8" s="55" customFormat="1" x14ac:dyDescent="0.35">
      <c r="A185" s="49" t="s">
        <v>887</v>
      </c>
      <c r="B185" s="257" t="s">
        <v>888</v>
      </c>
      <c r="C185" s="51" t="s">
        <v>28</v>
      </c>
      <c r="D185" s="56">
        <v>8</v>
      </c>
      <c r="E185" s="192"/>
      <c r="F185" s="181">
        <f t="shared" si="2"/>
        <v>0</v>
      </c>
      <c r="G185" s="254" t="s">
        <v>804</v>
      </c>
      <c r="H185" s="90"/>
    </row>
    <row r="186" spans="1:8" s="55" customFormat="1" x14ac:dyDescent="0.35">
      <c r="A186" s="49" t="s">
        <v>889</v>
      </c>
      <c r="B186" s="257" t="s">
        <v>1044</v>
      </c>
      <c r="C186" s="51" t="s">
        <v>28</v>
      </c>
      <c r="D186" s="56">
        <v>8</v>
      </c>
      <c r="E186" s="192"/>
      <c r="F186" s="181">
        <f t="shared" si="2"/>
        <v>0</v>
      </c>
      <c r="G186" s="254" t="s">
        <v>804</v>
      </c>
    </row>
    <row r="187" spans="1:8" s="55" customFormat="1" x14ac:dyDescent="0.35">
      <c r="A187" s="49" t="s">
        <v>890</v>
      </c>
      <c r="B187" s="257" t="s">
        <v>810</v>
      </c>
      <c r="C187" s="51" t="s">
        <v>28</v>
      </c>
      <c r="D187" s="56">
        <v>8</v>
      </c>
      <c r="E187" s="192"/>
      <c r="F187" s="181">
        <f t="shared" si="2"/>
        <v>0</v>
      </c>
      <c r="G187" s="254" t="s">
        <v>822</v>
      </c>
      <c r="H187" s="90"/>
    </row>
    <row r="188" spans="1:8" s="55" customFormat="1" x14ac:dyDescent="0.35">
      <c r="A188" s="134">
        <v>116</v>
      </c>
      <c r="B188" s="257" t="s">
        <v>1045</v>
      </c>
      <c r="C188" s="51" t="s">
        <v>28</v>
      </c>
      <c r="D188" s="278">
        <v>16</v>
      </c>
      <c r="E188" s="192"/>
      <c r="F188" s="181">
        <f t="shared" si="2"/>
        <v>0</v>
      </c>
      <c r="G188" s="254" t="s">
        <v>805</v>
      </c>
    </row>
    <row r="189" spans="1:8" s="55" customFormat="1" x14ac:dyDescent="0.35">
      <c r="A189" s="134" t="s">
        <v>891</v>
      </c>
      <c r="B189" s="262" t="s">
        <v>1046</v>
      </c>
      <c r="C189" s="51" t="s">
        <v>28</v>
      </c>
      <c r="D189" s="56">
        <v>16</v>
      </c>
      <c r="E189" s="192"/>
      <c r="F189" s="181">
        <f t="shared" si="2"/>
        <v>0</v>
      </c>
      <c r="G189" s="254" t="s">
        <v>804</v>
      </c>
      <c r="H189" s="90"/>
    </row>
    <row r="190" spans="1:8" x14ac:dyDescent="0.35">
      <c r="A190" s="113">
        <v>117</v>
      </c>
      <c r="B190" s="8" t="s">
        <v>892</v>
      </c>
      <c r="C190" s="84" t="s">
        <v>28</v>
      </c>
      <c r="D190" s="278">
        <v>16</v>
      </c>
      <c r="E190" s="192"/>
      <c r="F190" s="181">
        <f t="shared" si="2"/>
        <v>0</v>
      </c>
      <c r="G190" s="254" t="s">
        <v>805</v>
      </c>
    </row>
    <row r="191" spans="1:8" x14ac:dyDescent="0.35">
      <c r="A191" s="134">
        <v>118</v>
      </c>
      <c r="B191" s="257" t="s">
        <v>1047</v>
      </c>
      <c r="C191" s="51" t="s">
        <v>68</v>
      </c>
      <c r="D191" s="278">
        <v>8</v>
      </c>
      <c r="E191" s="192"/>
      <c r="F191" s="181">
        <f t="shared" si="2"/>
        <v>0</v>
      </c>
      <c r="G191" s="254" t="s">
        <v>805</v>
      </c>
      <c r="H191" s="90"/>
    </row>
    <row r="192" spans="1:8" x14ac:dyDescent="0.35">
      <c r="A192" s="134" t="s">
        <v>893</v>
      </c>
      <c r="B192" s="257" t="s">
        <v>894</v>
      </c>
      <c r="C192" s="51" t="s">
        <v>68</v>
      </c>
      <c r="D192" s="52">
        <v>8</v>
      </c>
      <c r="E192" s="192"/>
      <c r="F192" s="181">
        <f t="shared" si="2"/>
        <v>0</v>
      </c>
      <c r="G192" s="254" t="s">
        <v>822</v>
      </c>
    </row>
    <row r="193" spans="1:1020 1264:2044 2288:3068 3312:4092 4336:5116 5360:6140 6384:7164 7408:8188 8432:9212 9456:10236 10480:11260 11504:12284 12528:13308 13552:14332 14576:15356 15600:16124" x14ac:dyDescent="0.35">
      <c r="A193" s="134">
        <v>119</v>
      </c>
      <c r="B193" s="257" t="s">
        <v>1048</v>
      </c>
      <c r="C193" s="51" t="s">
        <v>68</v>
      </c>
      <c r="D193" s="278">
        <v>8</v>
      </c>
      <c r="E193" s="192"/>
      <c r="F193" s="181">
        <f t="shared" si="2"/>
        <v>0</v>
      </c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134" t="s">
        <v>687</v>
      </c>
      <c r="B194" s="257" t="s">
        <v>1049</v>
      </c>
      <c r="C194" s="51" t="s">
        <v>68</v>
      </c>
      <c r="D194" s="56">
        <v>8</v>
      </c>
      <c r="E194" s="192"/>
      <c r="F194" s="181">
        <f t="shared" si="2"/>
        <v>0</v>
      </c>
      <c r="G194" s="254" t="s">
        <v>822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134" t="s">
        <v>688</v>
      </c>
      <c r="B195" s="289" t="s">
        <v>1050</v>
      </c>
      <c r="C195" s="70" t="s">
        <v>68</v>
      </c>
      <c r="D195" s="71">
        <v>16</v>
      </c>
      <c r="E195" s="192"/>
      <c r="F195" s="181">
        <f t="shared" si="2"/>
        <v>0</v>
      </c>
      <c r="G195" s="254" t="s">
        <v>804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134">
        <v>120</v>
      </c>
      <c r="B196" s="257" t="s">
        <v>1051</v>
      </c>
      <c r="C196" s="51" t="s">
        <v>19</v>
      </c>
      <c r="D196" s="281">
        <v>1.072E-3</v>
      </c>
      <c r="E196" s="192"/>
      <c r="F196" s="181">
        <f t="shared" si="2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134" t="s">
        <v>689</v>
      </c>
      <c r="B197" s="257" t="s">
        <v>895</v>
      </c>
      <c r="C197" s="51" t="s">
        <v>28</v>
      </c>
      <c r="D197" s="56">
        <v>1</v>
      </c>
      <c r="E197" s="192"/>
      <c r="F197" s="181">
        <f t="shared" si="2"/>
        <v>0</v>
      </c>
      <c r="G197" s="254" t="s">
        <v>804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113">
        <v>121</v>
      </c>
      <c r="B198" s="8" t="s">
        <v>1052</v>
      </c>
      <c r="C198" s="84" t="s">
        <v>68</v>
      </c>
      <c r="D198" s="278">
        <v>16</v>
      </c>
      <c r="E198" s="192"/>
      <c r="F198" s="181">
        <f t="shared" si="2"/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113" t="s">
        <v>691</v>
      </c>
      <c r="B199" s="8" t="s">
        <v>1053</v>
      </c>
      <c r="C199" s="84" t="s">
        <v>68</v>
      </c>
      <c r="D199" s="88">
        <v>16</v>
      </c>
      <c r="E199" s="192"/>
      <c r="F199" s="181">
        <f t="shared" si="2"/>
        <v>0</v>
      </c>
      <c r="G199" s="254" t="s">
        <v>804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134">
        <v>122</v>
      </c>
      <c r="B200" s="257" t="s">
        <v>1054</v>
      </c>
      <c r="C200" s="51" t="s">
        <v>28</v>
      </c>
      <c r="D200" s="56">
        <v>24</v>
      </c>
      <c r="E200" s="192"/>
      <c r="F200" s="181">
        <f t="shared" ref="F200:F235" si="3">D200*E200</f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134" t="s">
        <v>694</v>
      </c>
      <c r="B201" s="257" t="s">
        <v>1055</v>
      </c>
      <c r="C201" s="51" t="s">
        <v>28</v>
      </c>
      <c r="D201" s="56">
        <v>24</v>
      </c>
      <c r="E201" s="192"/>
      <c r="F201" s="181">
        <f t="shared" si="3"/>
        <v>0</v>
      </c>
      <c r="G201" s="254" t="s">
        <v>822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82" t="s">
        <v>695</v>
      </c>
      <c r="B202" s="8" t="s">
        <v>1056</v>
      </c>
      <c r="C202" s="84" t="s">
        <v>69</v>
      </c>
      <c r="D202" s="85">
        <v>1.131</v>
      </c>
      <c r="E202" s="192"/>
      <c r="F202" s="181">
        <f t="shared" si="3"/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3"/>
      <c r="B203" s="287" t="s">
        <v>896</v>
      </c>
      <c r="C203" s="51"/>
      <c r="D203" s="85"/>
      <c r="E203" s="192"/>
      <c r="F203" s="181"/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ht="16.5" x14ac:dyDescent="0.35">
      <c r="A204" s="68" t="s">
        <v>310</v>
      </c>
      <c r="B204" s="252" t="s">
        <v>923</v>
      </c>
      <c r="C204" s="84" t="s">
        <v>773</v>
      </c>
      <c r="D204" s="52">
        <v>64.72</v>
      </c>
      <c r="E204" s="192"/>
      <c r="F204" s="181">
        <f t="shared" si="3"/>
        <v>0</v>
      </c>
      <c r="G204" s="254" t="s">
        <v>805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82" t="s">
        <v>697</v>
      </c>
      <c r="B205" s="252" t="s">
        <v>829</v>
      </c>
      <c r="C205" s="84" t="s">
        <v>19</v>
      </c>
      <c r="D205" s="88">
        <v>126.20399999999999</v>
      </c>
      <c r="E205" s="192"/>
      <c r="F205" s="181">
        <f t="shared" si="3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ht="16.5" x14ac:dyDescent="0.35">
      <c r="A206" s="43" t="s">
        <v>699</v>
      </c>
      <c r="B206" s="253" t="s">
        <v>925</v>
      </c>
      <c r="C206" s="39" t="s">
        <v>773</v>
      </c>
      <c r="D206" s="85">
        <v>6.7000000000000011</v>
      </c>
      <c r="E206" s="192"/>
      <c r="F206" s="181">
        <f t="shared" si="3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ht="16.5" x14ac:dyDescent="0.35">
      <c r="A207" s="82" t="s">
        <v>897</v>
      </c>
      <c r="B207" s="255" t="s">
        <v>830</v>
      </c>
      <c r="C207" s="84" t="s">
        <v>773</v>
      </c>
      <c r="D207" s="56">
        <v>6.2560000000000011</v>
      </c>
      <c r="E207" s="192"/>
      <c r="F207" s="181">
        <f t="shared" si="3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ht="16.5" x14ac:dyDescent="0.35">
      <c r="A208" s="82" t="s">
        <v>898</v>
      </c>
      <c r="B208" s="8" t="s">
        <v>1057</v>
      </c>
      <c r="C208" s="84" t="s">
        <v>773</v>
      </c>
      <c r="D208" s="56">
        <v>2.4</v>
      </c>
      <c r="E208" s="192"/>
      <c r="F208" s="181">
        <f t="shared" si="3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49" t="s">
        <v>899</v>
      </c>
      <c r="B209" s="257" t="s">
        <v>930</v>
      </c>
      <c r="C209" s="51" t="s">
        <v>27</v>
      </c>
      <c r="D209" s="56">
        <v>17</v>
      </c>
      <c r="E209" s="192"/>
      <c r="F209" s="181">
        <f t="shared" si="3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49" t="s">
        <v>702</v>
      </c>
      <c r="B210" s="257" t="s">
        <v>814</v>
      </c>
      <c r="C210" s="51" t="s">
        <v>27</v>
      </c>
      <c r="D210" s="52">
        <v>17.170000000000002</v>
      </c>
      <c r="E210" s="192"/>
      <c r="F210" s="181">
        <f t="shared" si="3"/>
        <v>0</v>
      </c>
      <c r="G210" s="254" t="s">
        <v>822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49" t="s">
        <v>900</v>
      </c>
      <c r="B211" s="257" t="s">
        <v>815</v>
      </c>
      <c r="C211" s="51" t="s">
        <v>27</v>
      </c>
      <c r="D211" s="56">
        <v>17</v>
      </c>
      <c r="E211" s="192"/>
      <c r="F211" s="181">
        <f t="shared" si="3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 t="s">
        <v>901</v>
      </c>
      <c r="B212" s="257" t="s">
        <v>816</v>
      </c>
      <c r="C212" s="51" t="s">
        <v>27</v>
      </c>
      <c r="D212" s="56">
        <v>17</v>
      </c>
      <c r="E212" s="192"/>
      <c r="F212" s="181">
        <f t="shared" si="3"/>
        <v>0</v>
      </c>
      <c r="G212" s="254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902</v>
      </c>
      <c r="B213" s="257" t="s">
        <v>1058</v>
      </c>
      <c r="C213" s="51" t="s">
        <v>28</v>
      </c>
      <c r="D213" s="56">
        <v>5</v>
      </c>
      <c r="E213" s="192"/>
      <c r="F213" s="181">
        <f t="shared" si="3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705</v>
      </c>
      <c r="B214" s="257" t="s">
        <v>985</v>
      </c>
      <c r="C214" s="51" t="s">
        <v>28</v>
      </c>
      <c r="D214" s="56">
        <v>5</v>
      </c>
      <c r="E214" s="192"/>
      <c r="F214" s="181">
        <f t="shared" si="3"/>
        <v>0</v>
      </c>
      <c r="G214" s="254" t="s">
        <v>822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82" t="s">
        <v>903</v>
      </c>
      <c r="B215" s="8" t="s">
        <v>1059</v>
      </c>
      <c r="C215" s="84" t="s">
        <v>27</v>
      </c>
      <c r="D215" s="88">
        <v>17</v>
      </c>
      <c r="E215" s="192"/>
      <c r="F215" s="181">
        <f t="shared" si="3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3" t="s">
        <v>904</v>
      </c>
      <c r="B216" s="257" t="s">
        <v>1060</v>
      </c>
      <c r="C216" s="70" t="s">
        <v>512</v>
      </c>
      <c r="D216" s="283">
        <v>5</v>
      </c>
      <c r="E216" s="192"/>
      <c r="F216" s="181">
        <f t="shared" si="3"/>
        <v>0</v>
      </c>
      <c r="G216" s="254" t="s">
        <v>805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43" t="s">
        <v>706</v>
      </c>
      <c r="B217" s="257" t="s">
        <v>810</v>
      </c>
      <c r="C217" s="51" t="s">
        <v>28</v>
      </c>
      <c r="D217" s="56">
        <v>5</v>
      </c>
      <c r="E217" s="192"/>
      <c r="F217" s="181">
        <f t="shared" si="3"/>
        <v>0</v>
      </c>
      <c r="G217" s="254" t="s">
        <v>822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49" t="s">
        <v>905</v>
      </c>
      <c r="B218" s="290" t="s">
        <v>906</v>
      </c>
      <c r="C218" s="70" t="s">
        <v>27</v>
      </c>
      <c r="D218" s="56">
        <v>37.6</v>
      </c>
      <c r="E218" s="192"/>
      <c r="F218" s="181">
        <f t="shared" si="3"/>
        <v>0</v>
      </c>
      <c r="G218" s="254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82" t="s">
        <v>907</v>
      </c>
      <c r="B219" s="8" t="s">
        <v>928</v>
      </c>
      <c r="C219" s="84" t="s">
        <v>921</v>
      </c>
      <c r="D219" s="56">
        <v>80</v>
      </c>
      <c r="E219" s="192"/>
      <c r="F219" s="181">
        <f t="shared" si="3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3" t="s">
        <v>908</v>
      </c>
      <c r="B220" s="257" t="s">
        <v>964</v>
      </c>
      <c r="C220" s="51" t="s">
        <v>28</v>
      </c>
      <c r="D220" s="278">
        <v>15</v>
      </c>
      <c r="E220" s="192"/>
      <c r="F220" s="181">
        <f t="shared" si="3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3" t="s">
        <v>909</v>
      </c>
      <c r="B221" s="257" t="s">
        <v>817</v>
      </c>
      <c r="C221" s="51" t="s">
        <v>28</v>
      </c>
      <c r="D221" s="56">
        <v>15</v>
      </c>
      <c r="E221" s="192"/>
      <c r="F221" s="181">
        <f t="shared" si="3"/>
        <v>0</v>
      </c>
      <c r="G221" s="254" t="s">
        <v>822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43" t="s">
        <v>910</v>
      </c>
      <c r="B222" s="257" t="s">
        <v>843</v>
      </c>
      <c r="C222" s="51" t="s">
        <v>28</v>
      </c>
      <c r="D222" s="56">
        <v>15</v>
      </c>
      <c r="E222" s="192"/>
      <c r="F222" s="181">
        <f t="shared" si="3"/>
        <v>0</v>
      </c>
      <c r="G222" s="254" t="s">
        <v>804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43" t="s">
        <v>911</v>
      </c>
      <c r="B223" s="8" t="s">
        <v>1061</v>
      </c>
      <c r="C223" s="51" t="s">
        <v>28</v>
      </c>
      <c r="D223" s="278">
        <v>5</v>
      </c>
      <c r="E223" s="192"/>
      <c r="F223" s="181">
        <f t="shared" si="3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43" t="s">
        <v>912</v>
      </c>
      <c r="B224" s="8" t="s">
        <v>819</v>
      </c>
      <c r="C224" s="51" t="s">
        <v>28</v>
      </c>
      <c r="D224" s="88">
        <v>5</v>
      </c>
      <c r="E224" s="192"/>
      <c r="F224" s="181">
        <f t="shared" si="3"/>
        <v>0</v>
      </c>
      <c r="G224" s="254" t="s">
        <v>822</v>
      </c>
    </row>
    <row r="225" spans="1:8" s="55" customFormat="1" x14ac:dyDescent="0.35">
      <c r="A225" s="43" t="s">
        <v>913</v>
      </c>
      <c r="B225" s="257" t="s">
        <v>914</v>
      </c>
      <c r="C225" s="51" t="s">
        <v>28</v>
      </c>
      <c r="D225" s="80">
        <v>10</v>
      </c>
      <c r="E225" s="192"/>
      <c r="F225" s="181">
        <f t="shared" si="3"/>
        <v>0</v>
      </c>
      <c r="G225" s="254" t="s">
        <v>805</v>
      </c>
    </row>
    <row r="226" spans="1:8" s="55" customFormat="1" x14ac:dyDescent="0.35">
      <c r="A226" s="43" t="s">
        <v>709</v>
      </c>
      <c r="B226" s="8" t="s">
        <v>1062</v>
      </c>
      <c r="C226" s="51" t="s">
        <v>69</v>
      </c>
      <c r="D226" s="87">
        <v>2.5499999999999998</v>
      </c>
      <c r="E226" s="192"/>
      <c r="F226" s="181">
        <f t="shared" si="3"/>
        <v>0</v>
      </c>
      <c r="G226" s="254" t="s">
        <v>805</v>
      </c>
    </row>
    <row r="227" spans="1:8" s="55" customFormat="1" x14ac:dyDescent="0.35">
      <c r="A227" s="49" t="s">
        <v>284</v>
      </c>
      <c r="B227" s="257" t="s">
        <v>1063</v>
      </c>
      <c r="C227" s="51" t="s">
        <v>19</v>
      </c>
      <c r="D227" s="282">
        <v>1.0034999999999999E-2</v>
      </c>
      <c r="E227" s="192"/>
      <c r="F227" s="181">
        <f t="shared" si="3"/>
        <v>0</v>
      </c>
      <c r="G227" s="254" t="s">
        <v>805</v>
      </c>
    </row>
    <row r="228" spans="1:8" s="55" customFormat="1" x14ac:dyDescent="0.35">
      <c r="A228" s="43" t="s">
        <v>711</v>
      </c>
      <c r="B228" s="257" t="s">
        <v>1064</v>
      </c>
      <c r="C228" s="51" t="s">
        <v>23</v>
      </c>
      <c r="D228" s="280">
        <v>0.16000000000000003</v>
      </c>
      <c r="E228" s="192"/>
      <c r="F228" s="181">
        <f t="shared" si="3"/>
        <v>0</v>
      </c>
      <c r="G228" s="254" t="s">
        <v>805</v>
      </c>
    </row>
    <row r="229" spans="1:8" s="55" customFormat="1" ht="16.5" x14ac:dyDescent="0.35">
      <c r="A229" s="43" t="s">
        <v>712</v>
      </c>
      <c r="B229" s="262" t="s">
        <v>1065</v>
      </c>
      <c r="C229" s="39" t="s">
        <v>773</v>
      </c>
      <c r="D229" s="88">
        <v>1</v>
      </c>
      <c r="E229" s="192"/>
      <c r="F229" s="181">
        <f t="shared" si="3"/>
        <v>0</v>
      </c>
      <c r="G229" s="254" t="s">
        <v>805</v>
      </c>
    </row>
    <row r="230" spans="1:8" s="55" customFormat="1" x14ac:dyDescent="0.35">
      <c r="A230" s="49" t="s">
        <v>714</v>
      </c>
      <c r="B230" s="257" t="s">
        <v>1066</v>
      </c>
      <c r="C230" s="51" t="s">
        <v>78</v>
      </c>
      <c r="D230" s="56">
        <v>5</v>
      </c>
      <c r="E230" s="192"/>
      <c r="F230" s="181">
        <f t="shared" si="3"/>
        <v>0</v>
      </c>
      <c r="G230" s="254" t="s">
        <v>805</v>
      </c>
    </row>
    <row r="231" spans="1:8" s="55" customFormat="1" x14ac:dyDescent="0.35">
      <c r="A231" s="49" t="s">
        <v>915</v>
      </c>
      <c r="B231" s="257" t="s">
        <v>1067</v>
      </c>
      <c r="C231" s="51" t="s">
        <v>78</v>
      </c>
      <c r="D231" s="56">
        <v>5</v>
      </c>
      <c r="E231" s="192"/>
      <c r="F231" s="181">
        <f t="shared" si="3"/>
        <v>0</v>
      </c>
      <c r="G231" s="254" t="s">
        <v>822</v>
      </c>
    </row>
    <row r="232" spans="1:8" s="55" customFormat="1" x14ac:dyDescent="0.35">
      <c r="A232" s="43" t="s">
        <v>916</v>
      </c>
      <c r="B232" s="8" t="s">
        <v>1068</v>
      </c>
      <c r="C232" s="51" t="s">
        <v>19</v>
      </c>
      <c r="D232" s="281">
        <v>1.2914999999999999E-2</v>
      </c>
      <c r="E232" s="192"/>
      <c r="F232" s="181">
        <f t="shared" si="3"/>
        <v>0</v>
      </c>
      <c r="G232" s="254" t="s">
        <v>805</v>
      </c>
    </row>
    <row r="233" spans="1:8" s="55" customFormat="1" x14ac:dyDescent="0.35">
      <c r="A233" s="43" t="s">
        <v>917</v>
      </c>
      <c r="B233" s="8" t="s">
        <v>1069</v>
      </c>
      <c r="C233" s="51" t="s">
        <v>28</v>
      </c>
      <c r="D233" s="88">
        <v>5</v>
      </c>
      <c r="E233" s="192"/>
      <c r="F233" s="181">
        <f t="shared" si="3"/>
        <v>0</v>
      </c>
      <c r="G233" s="254" t="s">
        <v>804</v>
      </c>
    </row>
    <row r="234" spans="1:8" s="55" customFormat="1" x14ac:dyDescent="0.35">
      <c r="A234" s="43" t="s">
        <v>918</v>
      </c>
      <c r="B234" s="257" t="s">
        <v>1070</v>
      </c>
      <c r="C234" s="51" t="s">
        <v>28</v>
      </c>
      <c r="D234" s="278">
        <v>5</v>
      </c>
      <c r="E234" s="192"/>
      <c r="F234" s="181">
        <f t="shared" si="3"/>
        <v>0</v>
      </c>
      <c r="G234" s="254" t="s">
        <v>805</v>
      </c>
      <c r="H234" s="90"/>
    </row>
    <row r="235" spans="1:8" s="55" customFormat="1" ht="16.5" thickBot="1" x14ac:dyDescent="0.4">
      <c r="A235" s="43" t="s">
        <v>919</v>
      </c>
      <c r="B235" s="257" t="s">
        <v>920</v>
      </c>
      <c r="C235" s="51" t="s">
        <v>28</v>
      </c>
      <c r="D235" s="56">
        <v>5</v>
      </c>
      <c r="E235" s="192"/>
      <c r="F235" s="181">
        <f t="shared" si="3"/>
        <v>0</v>
      </c>
      <c r="G235" s="254" t="s">
        <v>804</v>
      </c>
      <c r="H235" s="90"/>
    </row>
    <row r="236" spans="1:8" ht="16.5" thickBot="1" x14ac:dyDescent="0.4">
      <c r="A236" s="215"/>
      <c r="B236" s="263" t="s">
        <v>30</v>
      </c>
      <c r="C236" s="218"/>
      <c r="D236" s="273"/>
      <c r="E236" s="273"/>
      <c r="F236" s="221">
        <f>SUM(F7:F235)</f>
        <v>0</v>
      </c>
    </row>
    <row r="237" spans="1:8" ht="16.5" thickBot="1" x14ac:dyDescent="0.4">
      <c r="A237" s="231"/>
      <c r="B237" s="264" t="s">
        <v>820</v>
      </c>
      <c r="C237" s="226"/>
      <c r="D237" s="274"/>
      <c r="E237" s="274"/>
      <c r="F237" s="275">
        <f>F236*C237</f>
        <v>0</v>
      </c>
    </row>
    <row r="238" spans="1:8" ht="16.5" thickBot="1" x14ac:dyDescent="0.4">
      <c r="A238" s="224"/>
      <c r="B238" s="265" t="s">
        <v>32</v>
      </c>
      <c r="C238" s="227"/>
      <c r="D238" s="276"/>
      <c r="E238" s="276"/>
      <c r="F238" s="221">
        <f>SUM(F236:F237)</f>
        <v>0</v>
      </c>
    </row>
    <row r="239" spans="1:8" ht="16.5" thickBot="1" x14ac:dyDescent="0.4">
      <c r="A239" s="231"/>
      <c r="B239" s="264" t="s">
        <v>34</v>
      </c>
      <c r="C239" s="226"/>
      <c r="D239" s="274"/>
      <c r="E239" s="274"/>
      <c r="F239" s="275">
        <f>F238*C239</f>
        <v>0</v>
      </c>
    </row>
    <row r="240" spans="1:8" ht="16.5" thickBot="1" x14ac:dyDescent="0.4">
      <c r="A240" s="224"/>
      <c r="B240" s="265" t="s">
        <v>32</v>
      </c>
      <c r="C240" s="227"/>
      <c r="D240" s="276"/>
      <c r="E240" s="276"/>
      <c r="F240" s="221">
        <f>SUM(F238:F239)</f>
        <v>0</v>
      </c>
    </row>
    <row r="241" spans="1:6" ht="16.5" thickBot="1" x14ac:dyDescent="0.4">
      <c r="A241" s="224"/>
      <c r="B241" s="266" t="s">
        <v>821</v>
      </c>
      <c r="C241" s="251"/>
      <c r="D241" s="276"/>
      <c r="E241" s="276"/>
      <c r="F241" s="277">
        <f>F240*C241</f>
        <v>0</v>
      </c>
    </row>
    <row r="242" spans="1:6" ht="16.5" thickBot="1" x14ac:dyDescent="0.4">
      <c r="A242" s="231"/>
      <c r="B242" s="267" t="s">
        <v>32</v>
      </c>
      <c r="C242" s="234"/>
      <c r="D242" s="274"/>
      <c r="E242" s="274"/>
      <c r="F242" s="274">
        <f>SUM(F240:F241)</f>
        <v>0</v>
      </c>
    </row>
    <row r="243" spans="1:6" ht="15" customHeight="1" x14ac:dyDescent="0.35">
      <c r="F243" s="291"/>
    </row>
    <row r="244" spans="1:6" ht="5.25" customHeight="1" x14ac:dyDescent="0.35"/>
  </sheetData>
  <autoFilter ref="A6:G243"/>
  <mergeCells count="6">
    <mergeCell ref="F4:F5"/>
    <mergeCell ref="A4:A5"/>
    <mergeCell ref="B4:B5"/>
    <mergeCell ref="C4:C5"/>
    <mergeCell ref="D4:D5"/>
    <mergeCell ref="E4:E5"/>
  </mergeCells>
  <conditionalFormatting sqref="D206 B203:D203 D229 B225:D225 B106:D106 B108:D109 B183:D183 B148:D148 B159:D159 B163:D163 B175:D175 B179:D179 D16 D107 B107 B76:B77 B177:B178 B230:D231 B227:D228 B114:D116">
    <cfRule type="cellIs" dxfId="4" priority="5" stopIfTrue="1" operator="equal">
      <formula>0</formula>
    </cfRule>
  </conditionalFormatting>
  <conditionalFormatting sqref="D206 D203 D225 D183 D148 D159 D163 D175 D16 D114:D116 D106:D109 D76:D77 D177:D179 D227:D231">
    <cfRule type="cellIs" dxfId="3" priority="4" stopIfTrue="1" operator="equal">
      <formula>8223.307275</formula>
    </cfRule>
  </conditionalFormatting>
  <conditionalFormatting sqref="B11:D11 B9:B10 D10">
    <cfRule type="cellIs" dxfId="2" priority="3" stopIfTrue="1" operator="equal">
      <formula>0</formula>
    </cfRule>
  </conditionalFormatting>
  <conditionalFormatting sqref="D10:D11">
    <cfRule type="cellIs" dxfId="1" priority="2" stopIfTrue="1" operator="equal">
      <formula>8223.307275</formula>
    </cfRule>
  </conditionalFormatting>
  <conditionalFormatting sqref="B22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2023-01-20T17:55:43Z</dcterms:modified>
</cp:coreProperties>
</file>